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ial Series Updated Material\"/>
    </mc:Choice>
  </mc:AlternateContent>
  <bookViews>
    <workbookView xWindow="0" yWindow="0" windowWidth="15330" windowHeight="6870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102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B5" i="3" l="1"/>
  <c r="D35" i="4" l="1"/>
  <c r="D23" i="4"/>
  <c r="D24" i="4"/>
  <c r="D11" i="4" l="1"/>
  <c r="D12" i="4"/>
  <c r="D10" i="4"/>
  <c r="D9" i="4"/>
  <c r="B1" i="3" l="1"/>
  <c r="D8" i="4"/>
  <c r="D4" i="4"/>
  <c r="D32" i="4" l="1"/>
  <c r="D44" i="4" l="1"/>
  <c r="D39" i="4"/>
  <c r="D31" i="4"/>
  <c r="D26" i="4"/>
  <c r="B51" i="3"/>
  <c r="D25" i="4" l="1"/>
  <c r="D22" i="4"/>
  <c r="B40" i="2" l="1"/>
  <c r="B34" i="2"/>
  <c r="B21" i="2"/>
  <c r="C13" i="2"/>
  <c r="D13" i="2" s="1"/>
  <c r="B13" i="2"/>
  <c r="B44" i="3" l="1"/>
  <c r="B49" i="3"/>
  <c r="B50" i="3" s="1"/>
  <c r="B17" i="3"/>
  <c r="B6" i="3"/>
  <c r="B8" i="3" l="1"/>
  <c r="C54" i="2"/>
  <c r="B54" i="2"/>
  <c r="D51" i="2"/>
  <c r="D48" i="2"/>
  <c r="D54" i="2" s="1"/>
  <c r="D36" i="4" l="1"/>
  <c r="D34" i="4"/>
  <c r="D30" i="4"/>
  <c r="D27" i="4"/>
  <c r="D13" i="4" l="1"/>
  <c r="P46" i="4"/>
  <c r="O46" i="4"/>
  <c r="N46" i="4"/>
  <c r="M46" i="4"/>
  <c r="L46" i="4"/>
  <c r="K46" i="4"/>
  <c r="J46" i="4"/>
  <c r="I46" i="4"/>
  <c r="H46" i="4"/>
  <c r="G46" i="4"/>
  <c r="F46" i="4"/>
  <c r="E46" i="4"/>
  <c r="D45" i="4"/>
  <c r="D43" i="4"/>
  <c r="D42" i="4"/>
  <c r="D41" i="4"/>
  <c r="D40" i="4"/>
  <c r="D38" i="4"/>
  <c r="D37" i="4"/>
  <c r="D33" i="4"/>
  <c r="D29" i="4"/>
  <c r="D28" i="4"/>
  <c r="N19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6" i="4"/>
  <c r="D5" i="4"/>
  <c r="D46" i="4" l="1"/>
  <c r="F48" i="4"/>
  <c r="J48" i="4"/>
  <c r="P19" i="4"/>
  <c r="P48" i="4" s="1"/>
  <c r="O19" i="4"/>
  <c r="O48" i="4" s="1"/>
  <c r="I48" i="4"/>
  <c r="M48" i="4"/>
  <c r="E19" i="4"/>
  <c r="E48" i="4" s="1"/>
  <c r="E49" i="4" s="1"/>
  <c r="H48" i="4"/>
  <c r="L48" i="4"/>
  <c r="N48" i="4"/>
  <c r="G48" i="4"/>
  <c r="K48" i="4"/>
  <c r="F49" i="4" l="1"/>
  <c r="G49" i="4"/>
  <c r="H49" i="4" s="1"/>
  <c r="I49" i="4" s="1"/>
  <c r="J49" i="4" s="1"/>
  <c r="K49" i="4" s="1"/>
  <c r="L49" i="4" s="1"/>
  <c r="M49" i="4" s="1"/>
  <c r="N49" i="4" s="1"/>
  <c r="O49" i="4" s="1"/>
  <c r="P49" i="4" s="1"/>
  <c r="D19" i="4"/>
  <c r="D48" i="4" s="1"/>
  <c r="F1" i="3"/>
  <c r="F1" i="4"/>
  <c r="B12" i="3"/>
  <c r="B11" i="3"/>
  <c r="B14" i="3" l="1"/>
  <c r="C46" i="3"/>
  <c r="C53" i="3" s="1"/>
  <c r="C20" i="3" l="1"/>
  <c r="H16" i="3" s="1"/>
  <c r="H17" i="3" l="1"/>
  <c r="C55" i="3"/>
  <c r="C25" i="3"/>
  <c r="H18" i="3"/>
  <c r="H15" i="3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H13" i="3" l="1"/>
  <c r="H19" i="3"/>
  <c r="C23" i="2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H11" i="3" s="1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27A + 27B)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26-28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29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<sst xmlns="http://schemas.openxmlformats.org/spreadsheetml/2006/main" count="258" uniqueCount="229">
  <si>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</si>
  <si>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</si>
  <si>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</si>
  <si>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</si>
  <si>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</si>
  <si>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</si>
  <si>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</si>
  <si>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</si>
  <si>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</si>
  <si>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</si>
  <si>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</si>
  <si>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</si>
  <si>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</si>
  <si>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</si>
  <si>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</si>
  <si>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</si>
  <si>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</si>
  <si>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</si>
  <si>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</si>
  <si>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</si>
  <si>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</si>
  <si>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</si>
  <si>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t>Hover or click on each item with a red triangle to get more detailed information on what to enter.</t>
  </si>
  <si>
    <t>BALANCE SHEET for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</si>
  <si>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</si>
  <si>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</si>
  <si>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</si>
  <si>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</si>
  <si>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</si>
  <si>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</si>
  <si>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</si>
  <si>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</si>
  <si>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</si>
  <si>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</si>
  <si>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</si>
  <si>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</si>
  <si>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</si>
  <si>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</si>
  <si>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</si>
  <si>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</si>
  <si>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</si>
  <si>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</si>
  <si>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</si>
  <si>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</si>
  <si>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</si>
  <si>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</si>
  <si>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</si>
  <si>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</si>
  <si>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</si>
  <si>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</si>
  <si>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</si>
  <si>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</si>
  <si>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</si>
  <si>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</si>
  <si>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</si>
  <si>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</si>
  <si>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</si>
  <si>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</si>
  <si>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</si>
  <si>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</si>
  <si>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</si>
  <si>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</si>
  <si>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</si>
  <si>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</si>
  <si>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</si>
  <si>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</si>
  <si>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</si>
  <si>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</si>
  <si>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</si>
  <si>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</si>
  <si>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</si>
  <si>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</si>
  <si>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</si>
  <si>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</si>
  <si>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</si>
  <si>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</si>
  <si>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</si>
  <si>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</si>
  <si>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</si>
  <si>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</si>
  <si>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</si>
  <si>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</si>
  <si>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</si>
  <si>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</si>
  <si>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</si>
  <si>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</si>
  <si>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</si>
  <si>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</si>
  <si>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</si>
  <si>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</si>
  <si>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</si>
  <si>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</si>
  <si>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</si>
  <si>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</si>
  <si>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</si>
  <si>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</si>
  <si>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</si>
  <si>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</si>
  <si>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</si>
  <si>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</si>
  <si>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</si>
  <si>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</si>
  <si>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</si>
  <si>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</si>
  <si>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</si>
  <si>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</si>
  <si>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</si>
  <si>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</si>
  <si>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</si>
  <si>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</si>
  <si>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</si>
  <si>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</si>
  <si>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</si>
  <si>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</si>
  <si>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</si>
  <si>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</si>
  <si>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</si>
  <si>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</si>
  <si>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</si>
  <si>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</si>
  <si>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</si>
  <si>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</si>
  <si>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</si>
  <si>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</si>
  <si>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</si>
  <si>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</si>
  <si>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</si>
  <si>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</si>
  <si>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</si>
  <si>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</si>
  <si>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</si>
  <si>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</si>
  <si>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</si>
  <si>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</si>
  <si>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</si>
  <si>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</si>
  <si>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</si>
  <si>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</si>
  <si>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</si>
  <si>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</si>
  <si>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</si>
  <si>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</si>
  <si>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</si>
  <si>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</si>
  <si>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</si>
  <si>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</si>
  <si>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</si>
  <si>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</si>
  <si>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</si>
  <si>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</si>
  <si>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</si>
  <si>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</si>
  <si>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</si>
  <si>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</si>
  <si>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</si>
  <si>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</si>
  <si>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</si>
  <si>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</si>
  <si>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</si>
  <si>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</si>
  <si>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</si>
  <si>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</si>
  <si>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</si>
  <si>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</si>
  <si>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</si>
  <si>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</si>
  <si>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</si>
  <si>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</si>
  <si>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</si>
  <si>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</si>
  <si>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</si>
  <si>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</si>
  <si>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</si>
  <si>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</si>
  <si>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</si>
  <si>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</si>
  <si>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</si>
  <si>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</si>
  <si>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</si>
  <si>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</si>
  <si>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</si>
  <si>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</si>
  <si>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</si>
  <si>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</si>
  <si>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</si>
  <si>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</si>
  <si>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</si>
  <si>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</si>
  <si>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</si>
  <si>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</si>
  <si>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</si>
  <si>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</si>
  <si>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29+Line 26-Line 30)/Balance Sheet Line 15 Average</t>
  </si>
  <si>
    <t>(Line 29-Line 30)/Balance Sheet Line 28 Average</t>
  </si>
  <si>
    <t>(Line 29+Line 26-Line 30)/Line 8</t>
  </si>
  <si>
    <t>(Line 25/Line 6)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</si>
  <si>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</si>
  <si>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</si>
  <si>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</si>
  <si>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</si>
  <si>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</si>
  <si>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</si>
  <si>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values are inputs that need to be entered for your operation.  Black values are automatically calculated.</t>
    </r>
  </si>
  <si>
    <t xml:space="preserve">     Fuel and Oil</t>
  </si>
  <si>
    <t xml:space="preserve">     Utilities</t>
  </si>
  <si>
    <t>TOTAL CASH INFLOW (Add Lines 1 through 15)</t>
  </si>
  <si>
    <t>TOTAL CASH OUTFLOWS (Add lines 16 through 39)</t>
  </si>
  <si>
    <t>NET CASH FLOW (Line 15-Line 40)</t>
  </si>
  <si>
    <t>PROJECTED OPERATING LOAN BALANCE                (Start with current Operating Loan Balance)         (Add Net Cash Flow to previous month's balance)</t>
  </si>
  <si>
    <t>18) Utilities……………………………………………………………………….</t>
  </si>
  <si>
    <t>19) Property Tax ………………………………………………………………..</t>
  </si>
  <si>
    <t>20) Real Estate Tax…………………………………………………………….</t>
  </si>
  <si>
    <t>21) General Farm Insurance ………………………………………………</t>
  </si>
  <si>
    <t>22) Crop Insurance Premiums ………………………………………….</t>
  </si>
  <si>
    <t>23) Cash Rent……………………………………………………………………..</t>
  </si>
  <si>
    <t>24) Miscellaneous ……………………………………………………………..</t>
  </si>
  <si>
    <t>25) Expense Inventory Adjustment ………………………………….</t>
  </si>
  <si>
    <t>26) ACCRUED OPERATING EXPENSES</t>
  </si>
  <si>
    <t xml:space="preserve">     27A) Cash Interest Paid………………………………………………………..</t>
  </si>
  <si>
    <t xml:space="preserve">     27B) Accrued Interest Adjustment………………………………………</t>
  </si>
  <si>
    <t>27) Total Interest Expenses…………………………………………………</t>
  </si>
  <si>
    <t>28) Depreciation ………………………………………………………………..</t>
  </si>
  <si>
    <t>29) TOTAL FARM BUSINESS EXPENSES…………………...……………</t>
  </si>
  <si>
    <t>30) NET FARM INCOME……………………………...…………………………</t>
  </si>
  <si>
    <t>31) Value of Unpaid Labor and Management……………………..</t>
  </si>
  <si>
    <t>17) Fuel and Oil……..…………………………………………………………</t>
  </si>
  <si>
    <t>Version- 12.1.2017</t>
  </si>
  <si>
    <t>Name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</si>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</sst>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10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10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10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8" fillId="4" borderId="9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4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10" fillId="0" borderId="0" xfId="4" applyNumberFormat="1" applyFill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0" applyNumberFormat="1"/>
    <xf numFmtId="0" fontId="16" fillId="0" borderId="0" xfId="1" applyFont="1" applyProtection="1"/>
    <xf numFmtId="0" fontId="17" fillId="2" borderId="2" xfId="1" applyFont="1" applyFill="1" applyBorder="1" applyProtection="1"/>
    <xf numFmtId="0" fontId="17" fillId="2" borderId="3" xfId="1" applyFont="1" applyFill="1" applyBorder="1" applyProtection="1"/>
    <xf numFmtId="0" fontId="17" fillId="2" borderId="4" xfId="1" applyFont="1" applyFill="1" applyBorder="1" applyProtection="1"/>
    <xf numFmtId="0" fontId="18" fillId="2" borderId="5" xfId="1" applyFont="1" applyFill="1" applyBorder="1" applyAlignment="1" applyProtection="1"/>
    <xf numFmtId="0" fontId="19" fillId="2" borderId="0" xfId="1" applyFont="1" applyFill="1" applyAlignment="1" applyProtection="1"/>
    <xf numFmtId="0" fontId="20" fillId="2" borderId="0" xfId="1" applyFont="1" applyFill="1" applyBorder="1" applyProtection="1"/>
    <xf numFmtId="0" fontId="17" fillId="2" borderId="0" xfId="1" applyFont="1" applyFill="1" applyBorder="1" applyProtection="1"/>
    <xf numFmtId="0" fontId="17" fillId="2" borderId="6" xfId="1" applyFont="1" applyFill="1" applyBorder="1" applyProtection="1"/>
    <xf numFmtId="0" fontId="20" fillId="2" borderId="5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Alignment="1" applyProtection="1">
      <alignment horizontal="left"/>
    </xf>
    <xf numFmtId="0" fontId="23" fillId="2" borderId="0" xfId="1" applyFont="1" applyFill="1" applyAlignment="1" applyProtection="1"/>
    <xf numFmtId="0" fontId="17" fillId="2" borderId="5" xfId="1" applyFont="1" applyFill="1" applyBorder="1" applyAlignment="1" applyProtection="1">
      <alignment horizontal="center"/>
    </xf>
    <xf numFmtId="0" fontId="27" fillId="2" borderId="0" xfId="1" applyFont="1" applyFill="1" applyAlignment="1" applyProtection="1">
      <alignment wrapText="1"/>
    </xf>
    <xf numFmtId="0" fontId="28" fillId="2" borderId="0" xfId="1" applyFont="1" applyFill="1" applyBorder="1" applyProtection="1"/>
    <xf numFmtId="0" fontId="29" fillId="2" borderId="6" xfId="1" applyFont="1" applyFill="1" applyBorder="1" applyProtection="1"/>
    <xf numFmtId="0" fontId="17" fillId="2" borderId="7" xfId="1" applyFont="1" applyFill="1" applyBorder="1" applyProtection="1"/>
    <xf numFmtId="0" fontId="17" fillId="2" borderId="1" xfId="1" applyFont="1" applyFill="1" applyBorder="1" applyProtection="1"/>
    <xf numFmtId="0" fontId="28" fillId="2" borderId="1" xfId="1" applyFont="1" applyFill="1" applyBorder="1" applyProtection="1"/>
    <xf numFmtId="0" fontId="30" fillId="2" borderId="8" xfId="1" applyFont="1" applyFill="1" applyBorder="1" applyAlignment="1" applyProtection="1">
      <alignment horizontal="right"/>
    </xf>
    <xf numFmtId="0" fontId="32" fillId="0" borderId="0" xfId="1" applyFont="1" applyProtection="1"/>
    <xf numFmtId="0" fontId="32" fillId="0" borderId="0" xfId="1" applyFont="1" applyFill="1" applyBorder="1" applyProtection="1"/>
    <xf numFmtId="0" fontId="35" fillId="0" borderId="0" xfId="1" applyFont="1" applyProtection="1"/>
    <xf numFmtId="0" fontId="35" fillId="0" borderId="0" xfId="1" applyFont="1" applyFill="1" applyProtection="1"/>
    <xf numFmtId="0" fontId="34" fillId="0" borderId="0" xfId="1" applyFont="1" applyProtection="1"/>
    <xf numFmtId="0" fontId="37" fillId="0" borderId="0" xfId="2" applyFont="1" applyAlignment="1" applyProtection="1">
      <alignment horizontal="center"/>
    </xf>
    <xf numFmtId="0" fontId="35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wrapText="1"/>
    </xf>
    <xf numFmtId="0" fontId="33" fillId="0" borderId="0" xfId="1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34" fillId="0" borderId="0" xfId="1" applyFont="1" applyAlignment="1" applyProtection="1">
      <alignment horizontal="center"/>
    </xf>
    <xf numFmtId="0" fontId="42" fillId="0" borderId="0" xfId="1" applyFont="1" applyProtection="1"/>
    <xf numFmtId="0" fontId="43" fillId="0" borderId="0" xfId="5" applyFont="1" applyProtection="1"/>
    <xf numFmtId="0" fontId="44" fillId="0" borderId="0" xfId="3" applyFont="1" applyAlignment="1" applyProtection="1"/>
    <xf numFmtId="0" fontId="44" fillId="0" borderId="0" xfId="2" applyFont="1" applyAlignment="1" applyProtection="1"/>
    <xf numFmtId="0" fontId="34" fillId="0" borderId="0" xfId="3" applyFont="1" applyFill="1" applyAlignment="1" applyProtection="1"/>
    <xf numFmtId="0" fontId="34" fillId="0" borderId="0" xfId="1" applyFont="1" applyFill="1" applyAlignment="1" applyProtection="1"/>
    <xf numFmtId="0" fontId="34" fillId="0" borderId="0" xfId="1" applyFont="1" applyAlignment="1" applyProtection="1"/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0" fontId="35" fillId="0" borderId="0" xfId="1" applyFont="1" applyAlignment="1" applyProtection="1">
      <alignment horizontal="left" wrapText="1"/>
    </xf>
    <xf numFmtId="0" fontId="20" fillId="2" borderId="5" xfId="1" applyFont="1" applyFill="1" applyBorder="1" applyAlignment="1" applyProtection="1">
      <alignment horizontal="left" wrapText="1"/>
    </xf>
    <xf numFmtId="0" fontId="24" fillId="2" borderId="0" xfId="1" applyFont="1" applyFill="1" applyAlignment="1" applyProtection="1">
      <alignment wrapText="1"/>
    </xf>
    <xf numFmtId="0" fontId="24" fillId="2" borderId="5" xfId="1" applyFont="1" applyFill="1" applyBorder="1" applyAlignment="1" applyProtection="1">
      <alignment wrapText="1"/>
    </xf>
    <xf numFmtId="0" fontId="25" fillId="0" borderId="0" xfId="1" applyFont="1" applyAlignment="1" applyProtection="1">
      <alignment wrapText="1"/>
    </xf>
    <xf numFmtId="0" fontId="26" fillId="0" borderId="0" xfId="1" applyFont="1" applyAlignment="1" applyProtection="1">
      <alignment wrapText="1"/>
    </xf>
    <xf numFmtId="0" fontId="30" fillId="2" borderId="1" xfId="1" applyFont="1" applyFill="1" applyBorder="1" applyAlignment="1" applyProtection="1">
      <alignment horizontal="right"/>
    </xf>
    <xf numFmtId="0" fontId="27" fillId="2" borderId="1" xfId="1" applyFont="1" applyFill="1" applyBorder="1" applyAlignment="1" applyProtection="1">
      <alignment horizontal="right"/>
    </xf>
    <xf numFmtId="14" fontId="30" fillId="2" borderId="1" xfId="1" applyNumberFormat="1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0" fontId="31" fillId="0" borderId="0" xfId="1" applyFont="1" applyProtection="1"/>
    <xf numFmtId="0" fontId="33" fillId="0" borderId="0" xfId="1" applyFont="1" applyAlignment="1" applyProtection="1"/>
    <xf numFmtId="0" fontId="34" fillId="0" borderId="0" xfId="1" applyFont="1" applyAlignment="1" applyProtection="1"/>
    <xf numFmtId="0" fontId="34" fillId="0" borderId="0" xfId="1" applyFont="1" applyAlignment="1" applyProtection="1">
      <alignment horizontal="left" wrapText="1"/>
    </xf>
    <xf numFmtId="0" fontId="38" fillId="0" borderId="0" xfId="0" applyFont="1"/>
    <xf numFmtId="0" fontId="34" fillId="0" borderId="0" xfId="1" applyFont="1" applyAlignment="1" applyProtection="1">
      <alignment horizontal="left" vertical="center" wrapText="1"/>
    </xf>
    <xf numFmtId="0" fontId="37" fillId="0" borderId="0" xfId="3" applyFont="1" applyAlignment="1" applyProtection="1"/>
    <xf numFmtId="0" fontId="44" fillId="0" borderId="0" xfId="2" applyFont="1" applyAlignment="1" applyProtection="1"/>
    <xf numFmtId="0" fontId="14" fillId="4" borderId="11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0" borderId="20" xfId="0" applyBorder="1" applyAlignment="1">
      <alignment horizontal="center"/>
    </xf>
    <xf numFmtId="164" fontId="10" fillId="3" borderId="1" xfId="4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64" fontId="0" fillId="4" borderId="22" xfId="0" applyNumberFormat="1" applyFill="1" applyBorder="1" applyAlignment="1" applyProtection="1">
      <alignment horizontal="center"/>
    </xf>
    <xf numFmtId="164" fontId="0" fillId="0" borderId="1" xfId="0" applyNumberFormat="1" applyBorder="1" applyProtection="1"/>
    <xf numFmtId="164" fontId="10" fillId="0" borderId="1" xfId="4" applyNumberFormat="1" applyFill="1" applyBorder="1" applyAlignment="1" applyProtection="1">
      <alignment horizontal="center"/>
    </xf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R30" sqref="R30"/>
    </sheetView>
  </sheetViews>
  <sheetFormatPr defaultRowHeight="12.75" x14ac:dyDescent="0.2"/>
  <cols>
    <col min="1" max="1" width="3.5703125" style="75" customWidth="1"/>
    <col min="2" max="4" width="9.140625" style="75"/>
    <col min="5" max="5" width="9" style="75" customWidth="1"/>
    <col min="6" max="11" width="9.140625" style="75"/>
    <col min="12" max="12" width="23.28515625" style="75" customWidth="1"/>
    <col min="13" max="13" width="3.7109375" style="75" customWidth="1"/>
    <col min="14" max="16384" width="9.140625" style="75"/>
  </cols>
  <sheetData>
    <row r="1" spans="2:24" ht="10.5" customHeight="1" thickBot="1" x14ac:dyDescent="0.25"/>
    <row r="2" spans="2:24" ht="7.5" customHeight="1" x14ac:dyDescent="0.25">
      <c r="B2" s="76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2:24" ht="26.25" x14ac:dyDescent="0.4">
      <c r="B3" s="79" t="s">
        <v>64</v>
      </c>
      <c r="C3" s="80"/>
      <c r="D3" s="80"/>
      <c r="E3" s="80"/>
      <c r="F3" s="80"/>
      <c r="G3" s="80"/>
      <c r="H3" s="81"/>
      <c r="I3" s="81"/>
      <c r="J3" s="82"/>
      <c r="K3" s="82"/>
      <c r="L3" s="83"/>
    </row>
    <row r="4" spans="2:24" ht="18" customHeight="1" x14ac:dyDescent="0.3">
      <c r="B4" s="84"/>
      <c r="C4" s="85"/>
      <c r="D4" s="86"/>
      <c r="E4" s="86"/>
      <c r="F4" s="87"/>
      <c r="G4" s="87"/>
      <c r="H4" s="81"/>
      <c r="I4" s="81"/>
      <c r="J4" s="82"/>
      <c r="K4" s="82"/>
      <c r="L4" s="83"/>
    </row>
    <row r="5" spans="2:24" ht="15.75" customHeight="1" x14ac:dyDescent="0.25">
      <c r="B5" s="119" t="s">
        <v>128</v>
      </c>
      <c r="C5" s="120"/>
      <c r="D5" s="120"/>
      <c r="E5" s="120"/>
      <c r="F5" s="120"/>
      <c r="G5" s="120"/>
      <c r="H5" s="120"/>
      <c r="I5" s="120"/>
      <c r="J5" s="82"/>
      <c r="K5" s="82"/>
      <c r="L5" s="83"/>
      <c r="N5" s="122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2:24" ht="15.75" x14ac:dyDescent="0.25">
      <c r="B6" s="121"/>
      <c r="C6" s="120"/>
      <c r="D6" s="120"/>
      <c r="E6" s="120"/>
      <c r="F6" s="120"/>
      <c r="G6" s="120"/>
      <c r="H6" s="120"/>
      <c r="I6" s="120"/>
      <c r="J6" s="82"/>
      <c r="K6" s="82"/>
      <c r="L6" s="8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2:24" ht="5.25" customHeight="1" x14ac:dyDescent="0.25">
      <c r="B7" s="88"/>
      <c r="C7" s="89"/>
      <c r="D7" s="89"/>
      <c r="E7" s="89"/>
      <c r="F7" s="89"/>
      <c r="G7" s="89"/>
      <c r="H7" s="89"/>
      <c r="I7" s="82"/>
      <c r="J7" s="82"/>
      <c r="K7" s="90"/>
      <c r="L7" s="91"/>
    </row>
    <row r="8" spans="2:24" ht="13.5" customHeight="1" thickBot="1" x14ac:dyDescent="0.3">
      <c r="B8" s="92"/>
      <c r="C8" s="124"/>
      <c r="D8" s="125"/>
      <c r="E8" s="126"/>
      <c r="F8" s="127"/>
      <c r="G8" s="93"/>
      <c r="H8" s="93"/>
      <c r="I8" s="93"/>
      <c r="J8" s="93"/>
      <c r="K8" s="94"/>
      <c r="L8" s="95" t="s">
        <v>226</v>
      </c>
      <c r="N8" s="128"/>
    </row>
    <row r="9" spans="2:24" ht="9.75" customHeight="1" x14ac:dyDescent="0.25">
      <c r="B9" s="96"/>
      <c r="C9" s="96"/>
      <c r="D9" s="96"/>
      <c r="E9" s="96"/>
      <c r="F9" s="96"/>
      <c r="G9" s="97"/>
      <c r="H9" s="96"/>
      <c r="I9" s="96"/>
      <c r="J9" s="96"/>
      <c r="K9" s="96"/>
      <c r="L9" s="96"/>
      <c r="N9" s="128"/>
    </row>
    <row r="28" spans="2:12" ht="26.25" customHeight="1" x14ac:dyDescent="0.25">
      <c r="B28" s="129" t="s">
        <v>17</v>
      </c>
      <c r="C28" s="130"/>
      <c r="D28" s="130"/>
      <c r="E28" s="130"/>
      <c r="F28" s="98"/>
      <c r="G28" s="99"/>
      <c r="H28" s="98"/>
      <c r="I28" s="98"/>
      <c r="J28" s="98"/>
      <c r="K28" s="98"/>
      <c r="L28" s="98"/>
    </row>
    <row r="29" spans="2:12" ht="15.75" customHeight="1" x14ac:dyDescent="0.2">
      <c r="B29" s="131" t="s">
        <v>202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2:12" ht="15.75" customHeight="1" x14ac:dyDescent="0.2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2:12" ht="15.75" x14ac:dyDescent="0.25">
      <c r="B31" s="100" t="s">
        <v>22</v>
      </c>
      <c r="C31" s="100"/>
      <c r="D31" s="98"/>
      <c r="E31" s="98"/>
      <c r="F31" s="101"/>
      <c r="G31" s="101"/>
      <c r="H31" s="101"/>
      <c r="I31" s="101"/>
      <c r="J31" s="101"/>
      <c r="K31" s="98"/>
      <c r="L31" s="98"/>
    </row>
    <row r="32" spans="2:12" ht="12.75" customHeight="1" x14ac:dyDescent="0.2"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25" ht="15.75" hidden="1" x14ac:dyDescent="0.2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25" ht="15.75" x14ac:dyDescent="0.25">
      <c r="B34" s="104" t="s">
        <v>18</v>
      </c>
      <c r="C34" s="100"/>
      <c r="D34" s="98"/>
      <c r="E34" s="98"/>
      <c r="F34" s="98"/>
      <c r="G34" s="98"/>
      <c r="H34" s="98"/>
      <c r="I34" s="98"/>
      <c r="J34" s="98"/>
      <c r="K34" s="98"/>
      <c r="L34" s="98"/>
    </row>
    <row r="35" spans="2:25" ht="15.75" x14ac:dyDescent="0.25">
      <c r="B35" s="100" t="s">
        <v>201</v>
      </c>
      <c r="C35" s="100"/>
      <c r="D35" s="98"/>
      <c r="E35" s="98"/>
      <c r="F35" s="132"/>
      <c r="G35" s="132"/>
      <c r="H35" s="132"/>
      <c r="I35" s="132"/>
      <c r="J35" s="132"/>
      <c r="K35" s="98"/>
      <c r="L35" s="98"/>
    </row>
    <row r="36" spans="2:25" ht="15.75" x14ac:dyDescent="0.25">
      <c r="B36" s="105" t="s">
        <v>186</v>
      </c>
      <c r="C36" s="105"/>
      <c r="D36" s="106"/>
      <c r="E36" s="106"/>
      <c r="F36" s="107"/>
      <c r="G36" s="101"/>
      <c r="H36" s="101"/>
      <c r="I36" s="101"/>
      <c r="J36" s="101"/>
      <c r="K36" s="98"/>
      <c r="L36" s="98"/>
    </row>
    <row r="37" spans="2:25" ht="15.75" x14ac:dyDescent="0.25">
      <c r="B37" s="105" t="s">
        <v>187</v>
      </c>
      <c r="C37" s="105"/>
      <c r="D37" s="106"/>
      <c r="E37" s="106"/>
      <c r="F37" s="107"/>
      <c r="G37" s="101"/>
      <c r="H37" s="101"/>
      <c r="I37" s="101"/>
      <c r="J37" s="101"/>
      <c r="K37" s="98"/>
      <c r="L37" s="98"/>
    </row>
    <row r="38" spans="2:25" ht="15.75" x14ac:dyDescent="0.25">
      <c r="B38" s="105" t="s">
        <v>190</v>
      </c>
      <c r="C38" s="105"/>
      <c r="D38" s="106"/>
      <c r="E38" s="106"/>
      <c r="F38" s="107"/>
      <c r="G38" s="101"/>
      <c r="H38" s="101"/>
      <c r="I38" s="101"/>
      <c r="J38" s="101"/>
      <c r="K38" s="98"/>
      <c r="L38" s="98"/>
    </row>
    <row r="39" spans="2:25" ht="15.75" x14ac:dyDescent="0.25">
      <c r="B39" s="105" t="s">
        <v>188</v>
      </c>
      <c r="C39" s="105"/>
      <c r="D39" s="106"/>
      <c r="E39" s="106"/>
      <c r="F39" s="107"/>
      <c r="G39" s="101"/>
      <c r="H39" s="101"/>
      <c r="I39" s="101"/>
      <c r="J39" s="101"/>
      <c r="K39" s="98"/>
      <c r="L39" s="98"/>
    </row>
    <row r="40" spans="2:25" ht="15.75" x14ac:dyDescent="0.25">
      <c r="B40" s="105" t="s">
        <v>189</v>
      </c>
      <c r="C40" s="105"/>
      <c r="D40" s="106"/>
      <c r="E40" s="106"/>
      <c r="F40" s="107"/>
      <c r="G40" s="101"/>
      <c r="H40" s="101"/>
      <c r="I40" s="101"/>
      <c r="J40" s="101"/>
      <c r="K40" s="98"/>
      <c r="L40" s="98"/>
    </row>
    <row r="41" spans="2:25" ht="15.75" x14ac:dyDescent="0.25">
      <c r="B41" s="105"/>
      <c r="C41" s="105"/>
      <c r="D41" s="106"/>
      <c r="E41" s="106"/>
      <c r="F41" s="107"/>
      <c r="G41" s="101"/>
      <c r="H41" s="101"/>
      <c r="I41" s="101"/>
      <c r="J41" s="101"/>
      <c r="K41" s="98"/>
      <c r="L41" s="98"/>
    </row>
    <row r="42" spans="2:25" ht="18" customHeight="1" x14ac:dyDescent="0.2">
      <c r="B42" s="133" t="s">
        <v>19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2:25" ht="12.75" customHeight="1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2:25" ht="15.75" x14ac:dyDescent="0.25">
      <c r="B44" s="100" t="s">
        <v>134</v>
      </c>
      <c r="C44" s="100"/>
      <c r="D44" s="100"/>
      <c r="E44" s="100"/>
      <c r="F44" s="100" t="s">
        <v>138</v>
      </c>
      <c r="G44" s="100"/>
      <c r="H44" s="100"/>
      <c r="I44" s="100"/>
      <c r="J44" s="100" t="s">
        <v>14</v>
      </c>
      <c r="K44" s="100"/>
      <c r="L44" s="100"/>
      <c r="M44" s="108"/>
      <c r="N44" s="100"/>
      <c r="O44" s="100"/>
      <c r="P44" s="100"/>
      <c r="Q44" s="100"/>
      <c r="R44" s="100"/>
      <c r="S44" s="100"/>
      <c r="T44" s="100"/>
      <c r="X44" s="109"/>
      <c r="Y44" s="109"/>
    </row>
    <row r="45" spans="2:25" ht="15.75" x14ac:dyDescent="0.25">
      <c r="B45" s="100" t="s">
        <v>135</v>
      </c>
      <c r="C45" s="100"/>
      <c r="D45" s="100"/>
      <c r="E45" s="100"/>
      <c r="F45" s="100" t="s">
        <v>141</v>
      </c>
      <c r="G45" s="100"/>
      <c r="H45" s="100"/>
      <c r="I45" s="100"/>
      <c r="J45" s="100" t="s">
        <v>20</v>
      </c>
      <c r="K45" s="100"/>
      <c r="L45" s="100"/>
      <c r="M45" s="108"/>
      <c r="N45" s="100"/>
      <c r="O45" s="100"/>
      <c r="P45" s="100"/>
      <c r="Q45" s="100"/>
      <c r="R45" s="100"/>
      <c r="S45" s="100"/>
      <c r="T45" s="100"/>
      <c r="X45" s="109"/>
      <c r="Y45" s="109"/>
    </row>
    <row r="46" spans="2:25" ht="15.75" x14ac:dyDescent="0.25">
      <c r="B46" s="100" t="s">
        <v>15</v>
      </c>
      <c r="C46" s="100"/>
      <c r="D46" s="100"/>
      <c r="E46" s="100"/>
      <c r="F46" s="100" t="s">
        <v>15</v>
      </c>
      <c r="G46" s="100"/>
      <c r="H46" s="100"/>
      <c r="I46" s="100"/>
      <c r="J46" s="100" t="s">
        <v>15</v>
      </c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X46" s="134"/>
      <c r="Y46" s="134"/>
    </row>
    <row r="47" spans="2:25" ht="15.75" x14ac:dyDescent="0.25">
      <c r="B47" s="110" t="s">
        <v>136</v>
      </c>
      <c r="C47" s="100"/>
      <c r="D47" s="100"/>
      <c r="E47" s="100"/>
      <c r="F47" s="110" t="s">
        <v>139</v>
      </c>
      <c r="G47" s="100"/>
      <c r="H47" s="100"/>
      <c r="I47" s="100"/>
      <c r="J47" s="135" t="s">
        <v>16</v>
      </c>
      <c r="K47" s="130"/>
      <c r="L47" s="130"/>
      <c r="M47" s="100"/>
      <c r="N47" s="100"/>
      <c r="O47" s="111"/>
      <c r="P47" s="112"/>
      <c r="Q47" s="111"/>
      <c r="R47" s="100"/>
      <c r="S47" s="100"/>
      <c r="T47" s="100"/>
    </row>
    <row r="48" spans="2:25" ht="15.75" x14ac:dyDescent="0.25">
      <c r="B48" s="100" t="s">
        <v>137</v>
      </c>
      <c r="C48" s="100"/>
      <c r="D48" s="100"/>
      <c r="E48" s="100"/>
      <c r="F48" s="100" t="s">
        <v>140</v>
      </c>
      <c r="G48" s="100"/>
      <c r="H48" s="100"/>
      <c r="I48" s="100"/>
      <c r="J48" s="113" t="s">
        <v>21</v>
      </c>
      <c r="K48" s="114"/>
      <c r="L48" s="115"/>
      <c r="M48" s="100"/>
      <c r="N48" s="100"/>
      <c r="O48" s="111"/>
      <c r="P48" s="115"/>
      <c r="Q48" s="115"/>
      <c r="R48" s="100"/>
      <c r="S48" s="100"/>
      <c r="T48" s="100"/>
    </row>
    <row r="49" spans="2:12" ht="15.75" x14ac:dyDescent="0.25">
      <c r="B49" s="100"/>
      <c r="C49" s="98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 ht="12.75" customHeight="1" x14ac:dyDescent="0.2">
      <c r="B50" s="118" t="s">
        <v>142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2:12" ht="16.5" customHeight="1" x14ac:dyDescent="0.2"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</sheetData>
  <sheetProtection sheet="1" objects="1" scenarios="1"/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H28" sqref="H28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3" t="s">
        <v>23</v>
      </c>
      <c r="B1" s="136" t="s">
        <v>227</v>
      </c>
      <c r="C1" s="137"/>
      <c r="D1" s="137"/>
      <c r="E1" s="4"/>
      <c r="F1" s="55" t="s">
        <v>228</v>
      </c>
      <c r="H1" s="138" t="s">
        <v>145</v>
      </c>
      <c r="I1" s="138"/>
      <c r="J1" s="138"/>
      <c r="K1" s="138"/>
    </row>
    <row r="2" spans="1:13" x14ac:dyDescent="0.25">
      <c r="A2" s="5"/>
      <c r="B2" s="6"/>
      <c r="C2" s="6"/>
      <c r="D2" s="6"/>
      <c r="E2" s="6"/>
      <c r="F2" s="7"/>
    </row>
    <row r="3" spans="1:13" ht="18" thickBot="1" x14ac:dyDescent="0.35">
      <c r="A3" s="8" t="s">
        <v>0</v>
      </c>
      <c r="B3" s="1"/>
      <c r="C3" s="1"/>
      <c r="D3" s="1"/>
      <c r="E3" s="1"/>
      <c r="F3" s="9"/>
      <c r="H3" s="29"/>
      <c r="I3" s="30" t="s">
        <v>25</v>
      </c>
      <c r="J3" s="30" t="s">
        <v>26</v>
      </c>
      <c r="K3" s="30" t="s">
        <v>5</v>
      </c>
    </row>
    <row r="4" spans="1:13" x14ac:dyDescent="0.25">
      <c r="A4" s="5" t="s">
        <v>1</v>
      </c>
      <c r="B4" s="72" t="s">
        <v>3</v>
      </c>
      <c r="C4" s="72" t="s">
        <v>4</v>
      </c>
      <c r="D4" s="11" t="s">
        <v>5</v>
      </c>
      <c r="E4" s="11"/>
      <c r="F4" s="12" t="s">
        <v>7</v>
      </c>
      <c r="H4" s="29" t="s">
        <v>24</v>
      </c>
      <c r="I4" s="32" t="str">
        <f>IF(B34=0, "",B13/B34)</f>
        <v/>
      </c>
      <c r="J4" s="32" t="str">
        <f>IF(C34=0, "",C13/C34)</f>
        <v/>
      </c>
      <c r="K4" s="32" t="str">
        <f>IF(D34=0, "",D13/D34)</f>
        <v/>
      </c>
      <c r="L4" s="28" t="s">
        <v>49</v>
      </c>
      <c r="M4" s="28"/>
    </row>
    <row r="5" spans="1:13" x14ac:dyDescent="0.25">
      <c r="A5" s="5" t="s">
        <v>2</v>
      </c>
      <c r="B5" s="53"/>
      <c r="C5" s="53"/>
      <c r="D5" s="13" t="e">
        <f>AVERAGE(B5:C5)</f>
        <v>#DIV/0!</v>
      </c>
      <c r="E5" s="14"/>
      <c r="F5" s="15"/>
      <c r="H5" s="29" t="s">
        <v>28</v>
      </c>
      <c r="I5" s="31">
        <f>B13-B34</f>
        <v>0</v>
      </c>
      <c r="J5" s="31">
        <f>C13-C34</f>
        <v>0</v>
      </c>
      <c r="K5" s="31">
        <f>D13-D34</f>
        <v>0</v>
      </c>
      <c r="L5" s="28" t="s">
        <v>50</v>
      </c>
      <c r="M5" s="28"/>
    </row>
    <row r="6" spans="1:13" x14ac:dyDescent="0.25">
      <c r="A6" s="5" t="s">
        <v>39</v>
      </c>
      <c r="B6" s="53"/>
      <c r="C6" s="53"/>
      <c r="D6" s="13" t="e">
        <f t="shared" ref="D6:D11" si="0">AVERAGE(B6:C6)</f>
        <v>#DIV/0!</v>
      </c>
      <c r="E6" s="14"/>
      <c r="F6" s="16"/>
      <c r="H6" s="29" t="s">
        <v>30</v>
      </c>
      <c r="I6" s="33" t="str">
        <f>IF(B23=0,"",B42/B23)</f>
        <v/>
      </c>
      <c r="J6" s="33" t="str">
        <f>IF(C23=0,"",C42/C23)</f>
        <v/>
      </c>
      <c r="K6" s="33" t="str">
        <f>IF(D23=0,"",D42/D23)</f>
        <v/>
      </c>
      <c r="L6" s="28" t="s">
        <v>51</v>
      </c>
      <c r="M6" s="28"/>
    </row>
    <row r="7" spans="1:13" x14ac:dyDescent="0.25">
      <c r="A7" s="5" t="s">
        <v>40</v>
      </c>
      <c r="B7" s="53"/>
      <c r="C7" s="53"/>
      <c r="D7" s="13" t="e">
        <f t="shared" si="0"/>
        <v>#DIV/0!</v>
      </c>
      <c r="E7" s="14"/>
      <c r="F7" s="16"/>
      <c r="H7" s="29" t="s">
        <v>31</v>
      </c>
      <c r="I7" s="33" t="str">
        <f>IF(B23=0,"",B44/B23)</f>
        <v/>
      </c>
      <c r="J7" s="33" t="str">
        <f>IF(C23=0,"",C44/C23)</f>
        <v/>
      </c>
      <c r="K7" s="33" t="str">
        <f>IF(D23=0,"",D44/D23)</f>
        <v/>
      </c>
      <c r="L7" s="28" t="s">
        <v>29</v>
      </c>
      <c r="M7" s="28"/>
    </row>
    <row r="8" spans="1:13" x14ac:dyDescent="0.25">
      <c r="A8" s="5" t="s">
        <v>41</v>
      </c>
      <c r="B8" s="53"/>
      <c r="C8" s="53"/>
      <c r="D8" s="13" t="e">
        <f t="shared" si="0"/>
        <v>#DIV/0!</v>
      </c>
      <c r="E8" s="14"/>
      <c r="F8" s="16"/>
      <c r="H8" s="29" t="s">
        <v>32</v>
      </c>
      <c r="I8" s="33" t="str">
        <f>IF(B44=0,"",B42/B44)</f>
        <v/>
      </c>
      <c r="J8" s="33" t="str">
        <f t="shared" ref="J8:K8" si="1">IF(C44=0,"",C42/C44)</f>
        <v/>
      </c>
      <c r="K8" s="33" t="str">
        <f t="shared" si="1"/>
        <v/>
      </c>
      <c r="L8" s="28" t="s">
        <v>52</v>
      </c>
      <c r="M8" s="28"/>
    </row>
    <row r="9" spans="1:13" x14ac:dyDescent="0.25">
      <c r="A9" s="5" t="s">
        <v>42</v>
      </c>
      <c r="B9" s="53"/>
      <c r="C9" s="53"/>
      <c r="D9" s="13" t="e">
        <f t="shared" si="0"/>
        <v>#DIV/0!</v>
      </c>
      <c r="E9" s="14"/>
      <c r="F9" s="16"/>
    </row>
    <row r="10" spans="1:13" x14ac:dyDescent="0.25">
      <c r="A10" s="5" t="s">
        <v>43</v>
      </c>
      <c r="B10" s="53"/>
      <c r="C10" s="53"/>
      <c r="D10" s="13" t="e">
        <f t="shared" si="0"/>
        <v>#DIV/0!</v>
      </c>
      <c r="E10" s="14"/>
      <c r="F10" s="16"/>
    </row>
    <row r="11" spans="1:13" ht="19.5" x14ac:dyDescent="0.3">
      <c r="A11" s="5" t="s">
        <v>44</v>
      </c>
      <c r="B11" s="53"/>
      <c r="C11" s="53"/>
      <c r="D11" s="13" t="e">
        <f t="shared" si="0"/>
        <v>#DIV/0!</v>
      </c>
      <c r="E11" s="14"/>
      <c r="F11" s="16"/>
      <c r="H11" s="139" t="s">
        <v>149</v>
      </c>
      <c r="I11" s="139"/>
      <c r="J11" s="139"/>
      <c r="K11" s="139"/>
      <c r="L11" s="139"/>
      <c r="M11" s="139"/>
    </row>
    <row r="12" spans="1:13" x14ac:dyDescent="0.25">
      <c r="A12" s="5"/>
      <c r="B12" s="6"/>
      <c r="C12" s="6"/>
      <c r="D12" s="17"/>
      <c r="E12" s="6"/>
      <c r="F12" s="16"/>
      <c r="H12" s="59"/>
      <c r="I12" s="59"/>
      <c r="J12" s="59"/>
      <c r="K12" s="59"/>
      <c r="L12" s="59"/>
      <c r="M12" s="59"/>
    </row>
    <row r="13" spans="1:13" x14ac:dyDescent="0.25">
      <c r="A13" s="5" t="s">
        <v>6</v>
      </c>
      <c r="B13" s="18">
        <f>SUM(B5:B11)</f>
        <v>0</v>
      </c>
      <c r="C13" s="18">
        <f>SUM(C5:C11)</f>
        <v>0</v>
      </c>
      <c r="D13" s="13">
        <f>AVERAGE(B13:C13)</f>
        <v>0</v>
      </c>
      <c r="E13" s="14"/>
      <c r="F13" s="64" t="s">
        <v>159</v>
      </c>
      <c r="H13" s="29"/>
      <c r="I13" s="60" t="s">
        <v>25</v>
      </c>
      <c r="J13" s="60" t="s">
        <v>26</v>
      </c>
      <c r="K13" s="60" t="s">
        <v>5</v>
      </c>
      <c r="L13" s="59"/>
      <c r="M13" s="59"/>
    </row>
    <row r="14" spans="1:13" x14ac:dyDescent="0.25">
      <c r="A14" s="5"/>
      <c r="B14" s="6"/>
      <c r="C14" s="6"/>
      <c r="D14" s="17"/>
      <c r="E14" s="6"/>
      <c r="F14" s="64"/>
      <c r="H14" s="29" t="s">
        <v>30</v>
      </c>
      <c r="I14" s="33" t="str">
        <f>IF(B49=0,"",B52/B49)</f>
        <v/>
      </c>
      <c r="J14" s="33" t="str">
        <f>IF(C49=0,"",C52/C49)</f>
        <v/>
      </c>
      <c r="K14" s="33" t="str">
        <f>IF(D49=0,"",D52/D49)</f>
        <v/>
      </c>
      <c r="L14" s="28" t="s">
        <v>150</v>
      </c>
      <c r="M14" s="28"/>
    </row>
    <row r="15" spans="1:13" x14ac:dyDescent="0.25">
      <c r="A15" s="5" t="s">
        <v>8</v>
      </c>
      <c r="B15" s="53"/>
      <c r="C15" s="53"/>
      <c r="D15" s="13" t="e">
        <f t="shared" ref="D15:D23" si="2">AVERAGE(B15:C15)</f>
        <v>#DIV/0!</v>
      </c>
      <c r="E15" s="14"/>
      <c r="F15" s="65"/>
      <c r="H15" s="29" t="s">
        <v>31</v>
      </c>
      <c r="I15" s="33" t="str">
        <f>IF(B49=0,"",B55/B49)</f>
        <v/>
      </c>
      <c r="J15" s="33" t="str">
        <f>IF(C49=0,"",C55/C49)</f>
        <v/>
      </c>
      <c r="K15" s="33" t="str">
        <f>IF(D49=0,"",D55/D49)</f>
        <v/>
      </c>
      <c r="L15" s="28" t="s">
        <v>157</v>
      </c>
      <c r="M15" s="28"/>
    </row>
    <row r="16" spans="1:13" x14ac:dyDescent="0.25">
      <c r="A16" s="5" t="s">
        <v>10</v>
      </c>
      <c r="B16" s="53"/>
      <c r="C16" s="53"/>
      <c r="D16" s="13" t="e">
        <f t="shared" si="2"/>
        <v>#DIV/0!</v>
      </c>
      <c r="E16" s="14"/>
      <c r="F16" s="64"/>
      <c r="H16" s="29" t="s">
        <v>32</v>
      </c>
      <c r="I16" s="33" t="str">
        <f>IF(B55=0,"",B52/B55)</f>
        <v/>
      </c>
      <c r="J16" s="33" t="str">
        <f>IF(C55=0,"",C52/C55)</f>
        <v/>
      </c>
      <c r="K16" s="33" t="str">
        <f>IF(D55=0,"",D52/D55)</f>
        <v/>
      </c>
      <c r="L16" s="28" t="s">
        <v>158</v>
      </c>
      <c r="M16" s="28"/>
    </row>
    <row r="17" spans="1:10" x14ac:dyDescent="0.25">
      <c r="A17" s="5" t="s">
        <v>9</v>
      </c>
      <c r="B17" s="53"/>
      <c r="C17" s="53"/>
      <c r="D17" s="13" t="e">
        <f t="shared" si="2"/>
        <v>#DIV/0!</v>
      </c>
      <c r="E17" s="14"/>
      <c r="F17" s="64"/>
    </row>
    <row r="18" spans="1:10" x14ac:dyDescent="0.25">
      <c r="A18" s="5" t="s">
        <v>11</v>
      </c>
      <c r="B18" s="53"/>
      <c r="C18" s="53"/>
      <c r="D18" s="13" t="e">
        <f t="shared" si="2"/>
        <v>#DIV/0!</v>
      </c>
      <c r="E18" s="14"/>
      <c r="F18" s="64"/>
    </row>
    <row r="19" spans="1:10" x14ac:dyDescent="0.25">
      <c r="A19" s="5" t="s">
        <v>12</v>
      </c>
      <c r="B19" s="53"/>
      <c r="C19" s="53"/>
      <c r="D19" s="13" t="e">
        <f t="shared" si="2"/>
        <v>#DIV/0!</v>
      </c>
      <c r="E19" s="14"/>
      <c r="F19" s="64"/>
    </row>
    <row r="20" spans="1:10" x14ac:dyDescent="0.25">
      <c r="A20" s="5"/>
      <c r="B20" s="6"/>
      <c r="C20" s="6"/>
      <c r="D20" s="6"/>
      <c r="E20" s="6"/>
      <c r="F20" s="64"/>
    </row>
    <row r="21" spans="1:10" x14ac:dyDescent="0.25">
      <c r="A21" s="5" t="s">
        <v>13</v>
      </c>
      <c r="B21" s="18">
        <f>SUM(B15:B19)</f>
        <v>0</v>
      </c>
      <c r="C21" s="18">
        <f t="shared" ref="C21" si="3">SUM(C15:C19)</f>
        <v>0</v>
      </c>
      <c r="D21" s="14">
        <f t="shared" si="2"/>
        <v>0</v>
      </c>
      <c r="E21" s="14"/>
      <c r="F21" s="64" t="s">
        <v>160</v>
      </c>
    </row>
    <row r="22" spans="1:10" x14ac:dyDescent="0.25">
      <c r="A22" s="5"/>
      <c r="B22" s="6"/>
      <c r="C22" s="6"/>
      <c r="D22" s="6"/>
      <c r="E22" s="6"/>
      <c r="F22" s="64"/>
      <c r="H22" s="35"/>
    </row>
    <row r="23" spans="1:10" x14ac:dyDescent="0.25">
      <c r="A23" s="20" t="s">
        <v>151</v>
      </c>
      <c r="B23" s="2">
        <f>B13+B21</f>
        <v>0</v>
      </c>
      <c r="C23" s="2">
        <f t="shared" ref="C23" si="4">C13+C21</f>
        <v>0</v>
      </c>
      <c r="D23" s="21">
        <f t="shared" si="2"/>
        <v>0</v>
      </c>
      <c r="E23" s="14"/>
      <c r="F23" s="64" t="s">
        <v>161</v>
      </c>
      <c r="H23" s="73"/>
      <c r="I23" s="73"/>
    </row>
    <row r="24" spans="1:10" x14ac:dyDescent="0.25">
      <c r="A24" s="5"/>
      <c r="B24" s="6"/>
      <c r="C24" s="6"/>
      <c r="D24" s="6"/>
      <c r="E24" s="6"/>
      <c r="F24" s="19"/>
      <c r="H24" s="73"/>
      <c r="I24" s="73"/>
    </row>
    <row r="25" spans="1:10" ht="18" thickBot="1" x14ac:dyDescent="0.35">
      <c r="A25" s="8" t="s">
        <v>171</v>
      </c>
      <c r="B25" s="1"/>
      <c r="C25" s="1"/>
      <c r="D25" s="1"/>
      <c r="E25" s="1"/>
      <c r="F25" s="22"/>
      <c r="H25" s="73"/>
      <c r="I25" s="73"/>
    </row>
    <row r="26" spans="1:10" x14ac:dyDescent="0.25">
      <c r="A26" s="5"/>
      <c r="B26" s="10" t="s">
        <v>3</v>
      </c>
      <c r="C26" s="10" t="s">
        <v>4</v>
      </c>
      <c r="D26" s="11" t="s">
        <v>5</v>
      </c>
      <c r="E26" s="11"/>
      <c r="F26" s="12" t="s">
        <v>7</v>
      </c>
      <c r="H26" s="35"/>
      <c r="I26" s="73"/>
      <c r="J26" s="74"/>
    </row>
    <row r="27" spans="1:10" x14ac:dyDescent="0.25">
      <c r="A27" s="5" t="s">
        <v>33</v>
      </c>
      <c r="B27" s="53"/>
      <c r="C27" s="53"/>
      <c r="D27" s="54" t="e">
        <f t="shared" ref="D27:D34" si="5">AVERAGE(B27:C27)</f>
        <v>#DIV/0!</v>
      </c>
      <c r="E27" s="14"/>
      <c r="F27" s="23"/>
      <c r="H27" s="35"/>
      <c r="I27" s="73"/>
    </row>
    <row r="28" spans="1:10" x14ac:dyDescent="0.25">
      <c r="A28" s="5" t="s">
        <v>53</v>
      </c>
      <c r="B28" s="53"/>
      <c r="C28" s="53"/>
      <c r="D28" s="54" t="e">
        <f t="shared" si="5"/>
        <v>#DIV/0!</v>
      </c>
      <c r="E28" s="14"/>
      <c r="F28" s="23"/>
      <c r="I28" s="73"/>
    </row>
    <row r="29" spans="1:10" x14ac:dyDescent="0.25">
      <c r="A29" s="5" t="s">
        <v>34</v>
      </c>
      <c r="B29" s="53"/>
      <c r="C29" s="53"/>
      <c r="D29" s="54" t="e">
        <f t="shared" si="5"/>
        <v>#DIV/0!</v>
      </c>
      <c r="E29" s="14"/>
      <c r="F29" s="23"/>
    </row>
    <row r="30" spans="1:10" x14ac:dyDescent="0.25">
      <c r="A30" s="5" t="s">
        <v>48</v>
      </c>
      <c r="B30" s="53"/>
      <c r="C30" s="53"/>
      <c r="D30" s="54" t="e">
        <f t="shared" si="5"/>
        <v>#DIV/0!</v>
      </c>
      <c r="E30" s="14"/>
      <c r="F30" s="23"/>
      <c r="H30" s="35"/>
    </row>
    <row r="31" spans="1:10" x14ac:dyDescent="0.25">
      <c r="A31" s="5" t="s">
        <v>35</v>
      </c>
      <c r="B31" s="53"/>
      <c r="C31" s="53"/>
      <c r="D31" s="54" t="e">
        <f t="shared" si="5"/>
        <v>#DIV/0!</v>
      </c>
      <c r="E31" s="14"/>
      <c r="F31" s="23"/>
    </row>
    <row r="32" spans="1:10" x14ac:dyDescent="0.25">
      <c r="A32" s="5" t="s">
        <v>36</v>
      </c>
      <c r="B32" s="53"/>
      <c r="C32" s="53"/>
      <c r="D32" s="54" t="e">
        <f t="shared" si="5"/>
        <v>#DIV/0!</v>
      </c>
      <c r="E32" s="14"/>
      <c r="F32" s="23"/>
    </row>
    <row r="33" spans="1:13" x14ac:dyDescent="0.25">
      <c r="A33" s="5"/>
      <c r="B33" s="6"/>
      <c r="C33" s="6"/>
      <c r="D33" s="6"/>
      <c r="E33" s="6"/>
      <c r="F33" s="23"/>
    </row>
    <row r="34" spans="1:13" x14ac:dyDescent="0.25">
      <c r="A34" s="5" t="s">
        <v>37</v>
      </c>
      <c r="B34" s="18">
        <f>SUM(B27:B32)</f>
        <v>0</v>
      </c>
      <c r="C34" s="18">
        <f>SUM(C27:C32)</f>
        <v>0</v>
      </c>
      <c r="D34" s="14">
        <f t="shared" si="5"/>
        <v>0</v>
      </c>
      <c r="E34" s="14"/>
      <c r="F34" s="69" t="s">
        <v>162</v>
      </c>
    </row>
    <row r="35" spans="1:13" x14ac:dyDescent="0.25">
      <c r="A35" s="5"/>
      <c r="B35" s="6"/>
      <c r="C35" s="6"/>
      <c r="D35" s="6"/>
      <c r="E35" s="6"/>
      <c r="F35" s="69"/>
    </row>
    <row r="36" spans="1:13" x14ac:dyDescent="0.25">
      <c r="A36" s="5" t="s">
        <v>38</v>
      </c>
      <c r="B36" s="53"/>
      <c r="C36" s="53"/>
      <c r="D36" s="54" t="e">
        <f t="shared" ref="D36:D46" si="6">AVERAGE(B36:C36)</f>
        <v>#DIV/0!</v>
      </c>
      <c r="E36" s="14"/>
      <c r="F36" s="69"/>
    </row>
    <row r="37" spans="1:13" x14ac:dyDescent="0.25">
      <c r="A37" s="5" t="s">
        <v>45</v>
      </c>
      <c r="B37" s="53"/>
      <c r="C37" s="53"/>
      <c r="D37" s="54" t="e">
        <f t="shared" si="6"/>
        <v>#DIV/0!</v>
      </c>
      <c r="E37" s="14"/>
      <c r="F37" s="69"/>
    </row>
    <row r="38" spans="1:13" x14ac:dyDescent="0.25">
      <c r="A38" s="5" t="s">
        <v>46</v>
      </c>
      <c r="B38" s="53"/>
      <c r="C38" s="53"/>
      <c r="D38" s="54" t="e">
        <f t="shared" si="6"/>
        <v>#DIV/0!</v>
      </c>
      <c r="E38" s="14"/>
      <c r="F38" s="69"/>
    </row>
    <row r="39" spans="1:13" x14ac:dyDescent="0.25">
      <c r="A39" s="5"/>
      <c r="B39" s="6"/>
      <c r="C39" s="6"/>
      <c r="D39" s="6"/>
      <c r="E39" s="6"/>
      <c r="F39" s="69"/>
    </row>
    <row r="40" spans="1:13" x14ac:dyDescent="0.25">
      <c r="A40" s="5" t="s">
        <v>47</v>
      </c>
      <c r="B40" s="18">
        <f>SUM(B36:B38)</f>
        <v>0</v>
      </c>
      <c r="C40" s="18">
        <f t="shared" ref="C40" si="7">SUM(C36:C38)</f>
        <v>0</v>
      </c>
      <c r="D40" s="14">
        <f t="shared" si="6"/>
        <v>0</v>
      </c>
      <c r="E40" s="14"/>
      <c r="F40" s="69" t="s">
        <v>163</v>
      </c>
    </row>
    <row r="41" spans="1:13" x14ac:dyDescent="0.25">
      <c r="A41" s="5"/>
      <c r="B41" s="6"/>
      <c r="C41" s="6"/>
      <c r="D41" s="6"/>
      <c r="E41" s="6"/>
      <c r="F41" s="69"/>
    </row>
    <row r="42" spans="1:13" x14ac:dyDescent="0.25">
      <c r="A42" s="20" t="s">
        <v>152</v>
      </c>
      <c r="B42" s="2">
        <f>B34+B40</f>
        <v>0</v>
      </c>
      <c r="C42" s="2">
        <f t="shared" ref="C42" si="8">C34+C40</f>
        <v>0</v>
      </c>
      <c r="D42" s="21">
        <f t="shared" si="6"/>
        <v>0</v>
      </c>
      <c r="E42" s="14"/>
      <c r="F42" s="69" t="s">
        <v>164</v>
      </c>
    </row>
    <row r="43" spans="1:13" x14ac:dyDescent="0.25">
      <c r="A43" s="5"/>
      <c r="B43" s="6"/>
      <c r="C43" s="6"/>
      <c r="D43" s="6"/>
      <c r="E43" s="6"/>
      <c r="F43" s="69"/>
    </row>
    <row r="44" spans="1:13" x14ac:dyDescent="0.25">
      <c r="A44" s="20" t="s">
        <v>153</v>
      </c>
      <c r="B44" s="2">
        <f>B23-B42</f>
        <v>0</v>
      </c>
      <c r="C44" s="2">
        <f>C23-C42</f>
        <v>0</v>
      </c>
      <c r="D44" s="21">
        <f t="shared" si="6"/>
        <v>0</v>
      </c>
      <c r="E44" s="14"/>
      <c r="F44" s="69" t="s">
        <v>165</v>
      </c>
    </row>
    <row r="45" spans="1:13" x14ac:dyDescent="0.25">
      <c r="A45" s="5"/>
      <c r="B45" s="6"/>
      <c r="C45" s="6"/>
      <c r="D45" s="6"/>
      <c r="E45" s="6"/>
      <c r="F45" s="69"/>
    </row>
    <row r="46" spans="1:13" x14ac:dyDescent="0.25">
      <c r="A46" s="24" t="s">
        <v>154</v>
      </c>
      <c r="B46" s="25">
        <f>B42+B44</f>
        <v>0</v>
      </c>
      <c r="C46" s="25">
        <f>C42+C44</f>
        <v>0</v>
      </c>
      <c r="D46" s="26">
        <f t="shared" si="6"/>
        <v>0</v>
      </c>
      <c r="E46" s="27"/>
      <c r="F46" s="70" t="s">
        <v>166</v>
      </c>
    </row>
    <row r="47" spans="1:13" x14ac:dyDescent="0.25">
      <c r="A47" s="62"/>
      <c r="B47" s="66" t="s">
        <v>3</v>
      </c>
      <c r="C47" s="66" t="s">
        <v>4</v>
      </c>
      <c r="D47" s="67" t="s">
        <v>5</v>
      </c>
      <c r="E47" s="67"/>
      <c r="F47" s="68" t="s">
        <v>7</v>
      </c>
    </row>
    <row r="48" spans="1:13" x14ac:dyDescent="0.25">
      <c r="A48" s="5" t="s">
        <v>146</v>
      </c>
      <c r="B48" s="53">
        <v>0</v>
      </c>
      <c r="C48" s="53">
        <v>0</v>
      </c>
      <c r="D48" s="14">
        <f>AVERAGE(B48:C48)</f>
        <v>0</v>
      </c>
      <c r="E48" s="6"/>
      <c r="F48" s="7"/>
      <c r="H48" s="59"/>
      <c r="I48" s="59"/>
      <c r="J48" s="59"/>
      <c r="K48" s="59"/>
      <c r="L48" s="59"/>
      <c r="M48" s="59"/>
    </row>
    <row r="49" spans="1:13" s="59" customFormat="1" x14ac:dyDescent="0.25">
      <c r="A49" s="20" t="s">
        <v>147</v>
      </c>
      <c r="B49" s="2">
        <f>B23+B48</f>
        <v>0</v>
      </c>
      <c r="C49" s="2">
        <f>C23+C48</f>
        <v>0</v>
      </c>
      <c r="D49" s="21">
        <f t="shared" ref="D49:D55" si="9">AVERAGE(B49:C49)</f>
        <v>0</v>
      </c>
      <c r="E49" s="6"/>
      <c r="F49" s="69" t="s">
        <v>167</v>
      </c>
      <c r="H49"/>
      <c r="I49"/>
      <c r="J49"/>
      <c r="K49"/>
      <c r="L49"/>
      <c r="M49"/>
    </row>
    <row r="50" spans="1:13" s="59" customFormat="1" x14ac:dyDescent="0.25">
      <c r="A50" s="5"/>
      <c r="B50" s="6"/>
      <c r="C50" s="6"/>
      <c r="D50" s="14"/>
      <c r="E50" s="6"/>
      <c r="F50" s="69"/>
      <c r="H50"/>
      <c r="I50"/>
      <c r="J50"/>
      <c r="K50"/>
      <c r="L50"/>
      <c r="M50"/>
    </row>
    <row r="51" spans="1:13" x14ac:dyDescent="0.25">
      <c r="A51" s="5" t="s">
        <v>148</v>
      </c>
      <c r="B51" s="53">
        <v>0</v>
      </c>
      <c r="C51" s="53">
        <v>0</v>
      </c>
      <c r="D51" s="14">
        <f t="shared" si="9"/>
        <v>0</v>
      </c>
      <c r="E51" s="6"/>
      <c r="F51" s="69"/>
    </row>
    <row r="52" spans="1:13" x14ac:dyDescent="0.25">
      <c r="A52" s="20" t="s">
        <v>172</v>
      </c>
      <c r="B52" s="2">
        <f>B42+B51</f>
        <v>0</v>
      </c>
      <c r="C52" s="2">
        <f>C42+C51</f>
        <v>0</v>
      </c>
      <c r="D52" s="21">
        <f t="shared" si="9"/>
        <v>0</v>
      </c>
      <c r="E52" s="6"/>
      <c r="F52" s="69" t="s">
        <v>168</v>
      </c>
    </row>
    <row r="53" spans="1:13" x14ac:dyDescent="0.25">
      <c r="A53" s="5"/>
      <c r="B53" s="6"/>
      <c r="C53" s="6"/>
      <c r="D53" s="14"/>
      <c r="E53" s="6"/>
      <c r="F53" s="69"/>
    </row>
    <row r="54" spans="1:13" s="59" customFormat="1" x14ac:dyDescent="0.25">
      <c r="A54" s="5" t="s">
        <v>155</v>
      </c>
      <c r="B54" s="14">
        <f>B48-B51</f>
        <v>0</v>
      </c>
      <c r="C54" s="14">
        <f>C48-C51</f>
        <v>0</v>
      </c>
      <c r="D54" s="14">
        <f>D48-D51</f>
        <v>0</v>
      </c>
      <c r="E54" s="6"/>
      <c r="F54" s="69" t="s">
        <v>169</v>
      </c>
    </row>
    <row r="55" spans="1:13" x14ac:dyDescent="0.25">
      <c r="A55" s="24" t="s">
        <v>156</v>
      </c>
      <c r="B55" s="25">
        <f>B49-B52</f>
        <v>0</v>
      </c>
      <c r="C55" s="25">
        <f>C49-C52</f>
        <v>0</v>
      </c>
      <c r="D55" s="26">
        <f t="shared" si="9"/>
        <v>0</v>
      </c>
      <c r="E55" s="63"/>
      <c r="F55" s="70" t="s">
        <v>170</v>
      </c>
    </row>
  </sheetData>
  <sheetProtection sheet="1" objects="1" scenarios="1"/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Normal="100" workbookViewId="0">
      <selection activeCell="G51" sqref="G51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3" t="s">
        <v>54</v>
      </c>
      <c r="B1" s="140" t="str">
        <f>'Balance Sheet'!B1:D1</f>
        <v>Name</v>
      </c>
      <c r="C1" s="140"/>
      <c r="D1" s="140"/>
      <c r="E1" s="140"/>
      <c r="F1" s="57" t="str">
        <f>'Balance Sheet'!F1</f>
        <v>Year</v>
      </c>
      <c r="G1" s="138" t="s">
        <v>27</v>
      </c>
      <c r="H1" s="138"/>
      <c r="I1" s="138"/>
      <c r="J1" s="138"/>
    </row>
    <row r="2" spans="1:12" x14ac:dyDescent="0.25">
      <c r="A2" s="5"/>
      <c r="B2" s="6"/>
      <c r="C2" s="6"/>
      <c r="D2" s="6"/>
      <c r="E2" s="6"/>
      <c r="F2" s="6"/>
    </row>
    <row r="3" spans="1:12" ht="17.25" x14ac:dyDescent="0.3">
      <c r="A3" s="36" t="s">
        <v>55</v>
      </c>
      <c r="G3" s="29"/>
      <c r="H3" s="30" t="s">
        <v>25</v>
      </c>
      <c r="I3" s="30" t="s">
        <v>26</v>
      </c>
      <c r="J3" s="30" t="s">
        <v>5</v>
      </c>
    </row>
    <row r="4" spans="1:12" ht="15.75" thickBot="1" x14ac:dyDescent="0.3">
      <c r="A4" t="s">
        <v>178</v>
      </c>
      <c r="B4" s="37"/>
      <c r="C4" s="38"/>
      <c r="G4" s="29" t="s">
        <v>24</v>
      </c>
      <c r="H4" s="32" t="str">
        <f>IF('Balance Sheet'!B34=0, "",'Balance Sheet'!B13/'Balance Sheet'!B34)</f>
        <v/>
      </c>
      <c r="I4" s="32" t="str">
        <f>IF('Balance Sheet'!C34=0, "",'Balance Sheet'!C13/'Balance Sheet'!C34)</f>
        <v/>
      </c>
      <c r="J4" s="32" t="str">
        <f>IF('Balance Sheet'!D34=0, "",'Balance Sheet'!D13/'Balance Sheet'!D34)</f>
        <v/>
      </c>
      <c r="K4" s="28" t="s">
        <v>79</v>
      </c>
      <c r="L4" s="28"/>
    </row>
    <row r="5" spans="1:12" ht="15.75" thickBot="1" x14ac:dyDescent="0.3">
      <c r="A5" t="s">
        <v>179</v>
      </c>
      <c r="B5" s="155">
        <f>'Balance Sheet'!C9+'Balance Sheet'!C8</f>
        <v>0</v>
      </c>
      <c r="C5" s="38"/>
      <c r="G5" s="29" t="s">
        <v>28</v>
      </c>
      <c r="H5" s="31">
        <f>'Balance Sheet'!B13-'Balance Sheet'!B34</f>
        <v>0</v>
      </c>
      <c r="I5" s="31">
        <f>'Balance Sheet'!C13-'Balance Sheet'!C34</f>
        <v>0</v>
      </c>
      <c r="J5" s="31">
        <f>'Balance Sheet'!D13-'Balance Sheet'!D34</f>
        <v>0</v>
      </c>
      <c r="K5" s="28" t="s">
        <v>83</v>
      </c>
      <c r="L5" s="28"/>
    </row>
    <row r="6" spans="1:12" ht="15.75" thickBot="1" x14ac:dyDescent="0.3">
      <c r="A6" t="s">
        <v>180</v>
      </c>
      <c r="B6" s="155">
        <f>'Balance Sheet'!B9+'Balance Sheet'!B8</f>
        <v>0</v>
      </c>
      <c r="C6" s="38"/>
      <c r="G6" s="29" t="s">
        <v>70</v>
      </c>
      <c r="H6" s="33" t="e">
        <f>H5/$C$20</f>
        <v>#DIV/0!</v>
      </c>
      <c r="I6" s="33" t="e">
        <f t="shared" ref="I6:J6" si="0">I5/$C$20</f>
        <v>#DIV/0!</v>
      </c>
      <c r="J6" s="33" t="e">
        <f t="shared" si="0"/>
        <v>#DIV/0!</v>
      </c>
      <c r="K6" s="28" t="s">
        <v>177</v>
      </c>
      <c r="L6" s="28"/>
    </row>
    <row r="7" spans="1:12" ht="15.75" thickBot="1" x14ac:dyDescent="0.3">
      <c r="A7" t="s">
        <v>181</v>
      </c>
      <c r="B7" s="37"/>
      <c r="E7" s="35"/>
      <c r="F7" s="35"/>
      <c r="G7" s="29" t="s">
        <v>30</v>
      </c>
      <c r="H7" s="33" t="str">
        <f>IF('Balance Sheet'!B23=0,"",'Balance Sheet'!B42/'Balance Sheet'!B23)</f>
        <v/>
      </c>
      <c r="I7" s="33" t="str">
        <f>IF('Balance Sheet'!C23=0,"",'Balance Sheet'!C42/'Balance Sheet'!C23)</f>
        <v/>
      </c>
      <c r="J7" s="33" t="str">
        <f>IF('Balance Sheet'!D23=0,"",'Balance Sheet'!D42/'Balance Sheet'!D23)</f>
        <v/>
      </c>
      <c r="K7" s="28" t="s">
        <v>80</v>
      </c>
      <c r="L7" s="28"/>
    </row>
    <row r="8" spans="1:12" ht="15.75" thickBot="1" x14ac:dyDescent="0.3">
      <c r="A8" t="s">
        <v>56</v>
      </c>
      <c r="B8" s="156">
        <f>B4+B5-B6+B7</f>
        <v>0</v>
      </c>
      <c r="E8" s="35"/>
      <c r="F8" s="35"/>
      <c r="G8" s="29" t="s">
        <v>31</v>
      </c>
      <c r="H8" s="33" t="str">
        <f>IF('Balance Sheet'!B23=0,"",'Balance Sheet'!B44/'Balance Sheet'!B23)</f>
        <v/>
      </c>
      <c r="I8" s="33" t="str">
        <f>IF('Balance Sheet'!C23=0,"",'Balance Sheet'!C44/'Balance Sheet'!C23)</f>
        <v/>
      </c>
      <c r="J8" s="33" t="str">
        <f>IF('Balance Sheet'!D23=0,"",'Balance Sheet'!D44/'Balance Sheet'!D23)</f>
        <v/>
      </c>
      <c r="K8" s="28" t="s">
        <v>81</v>
      </c>
      <c r="L8" s="28"/>
    </row>
    <row r="9" spans="1:12" x14ac:dyDescent="0.25">
      <c r="B9" s="38"/>
      <c r="C9" s="38"/>
      <c r="G9" s="29" t="s">
        <v>32</v>
      </c>
      <c r="H9" s="33" t="str">
        <f>IF('Balance Sheet'!B44=0,"",'Balance Sheet'!B42/'Balance Sheet'!B44)</f>
        <v/>
      </c>
      <c r="I9" s="33" t="str">
        <f>IF('Balance Sheet'!C44=0,"",'Balance Sheet'!C42/'Balance Sheet'!C44)</f>
        <v/>
      </c>
      <c r="J9" s="33" t="str">
        <f>IF('Balance Sheet'!D44=0,"",'Balance Sheet'!D42/'Balance Sheet'!D44)</f>
        <v/>
      </c>
      <c r="K9" s="28" t="s">
        <v>82</v>
      </c>
      <c r="L9" s="28"/>
    </row>
    <row r="10" spans="1:12" ht="15.75" thickBot="1" x14ac:dyDescent="0.3">
      <c r="A10" t="s">
        <v>182</v>
      </c>
      <c r="B10" s="37"/>
      <c r="C10" s="38"/>
      <c r="G10" s="35"/>
    </row>
    <row r="11" spans="1:12" ht="15.75" thickBot="1" x14ac:dyDescent="0.3">
      <c r="A11" t="s">
        <v>183</v>
      </c>
      <c r="B11" s="155">
        <f>'Balance Sheet'!C10+'Balance Sheet'!C15</f>
        <v>0</v>
      </c>
      <c r="C11" s="38"/>
      <c r="G11" s="34" t="s">
        <v>61</v>
      </c>
      <c r="H11" s="141" t="e">
        <f>(C55+B50-B57)/'Balance Sheet'!D23</f>
        <v>#DIV/0!</v>
      </c>
      <c r="I11" s="141"/>
      <c r="J11" t="s">
        <v>192</v>
      </c>
    </row>
    <row r="12" spans="1:12" ht="15.75" thickBot="1" x14ac:dyDescent="0.3">
      <c r="A12" t="s">
        <v>184</v>
      </c>
      <c r="B12" s="155">
        <f>'Balance Sheet'!B10+'Balance Sheet'!B15</f>
        <v>0</v>
      </c>
      <c r="C12" s="38"/>
      <c r="G12" s="42" t="s">
        <v>62</v>
      </c>
      <c r="H12" s="141" t="e">
        <f>(C55-B57)/'Balance Sheet'!D44</f>
        <v>#DIV/0!</v>
      </c>
      <c r="I12" s="141"/>
      <c r="J12" t="s">
        <v>193</v>
      </c>
    </row>
    <row r="13" spans="1:12" ht="15.75" thickBot="1" x14ac:dyDescent="0.3">
      <c r="A13" t="s">
        <v>185</v>
      </c>
      <c r="B13" s="37"/>
      <c r="G13" s="42" t="s">
        <v>63</v>
      </c>
      <c r="H13" s="141" t="e">
        <f>(C55+B50-B57)/C25</f>
        <v>#DIV/0!</v>
      </c>
      <c r="I13" s="141"/>
      <c r="J13" t="s">
        <v>194</v>
      </c>
    </row>
    <row r="14" spans="1:12" ht="15.75" thickBot="1" x14ac:dyDescent="0.3">
      <c r="A14" t="s">
        <v>57</v>
      </c>
      <c r="B14" s="156">
        <f>B10+B11-B12-B13</f>
        <v>0</v>
      </c>
      <c r="G14" s="42" t="s">
        <v>65</v>
      </c>
      <c r="H14" s="141" t="e">
        <f>C25/'Balance Sheet'!D23</f>
        <v>#DIV/0!</v>
      </c>
      <c r="I14" s="141"/>
      <c r="J14" t="s">
        <v>196</v>
      </c>
    </row>
    <row r="15" spans="1:12" x14ac:dyDescent="0.25">
      <c r="B15" s="38"/>
      <c r="C15" s="38"/>
      <c r="G15" s="42" t="s">
        <v>66</v>
      </c>
      <c r="H15" s="141" t="e">
        <f>C46/C20</f>
        <v>#DIV/0!</v>
      </c>
      <c r="I15" s="141"/>
      <c r="J15" t="s">
        <v>195</v>
      </c>
    </row>
    <row r="16" spans="1:12" ht="15.75" thickBot="1" x14ac:dyDescent="0.3">
      <c r="A16" t="s">
        <v>58</v>
      </c>
      <c r="B16" s="37"/>
      <c r="G16" s="42" t="s">
        <v>67</v>
      </c>
      <c r="H16" s="141" t="e">
        <f>B51/C20</f>
        <v>#DIV/0!</v>
      </c>
      <c r="I16" s="141"/>
      <c r="J16" t="s">
        <v>197</v>
      </c>
    </row>
    <row r="17" spans="1:10" ht="15.75" thickBot="1" x14ac:dyDescent="0.3">
      <c r="A17" t="s">
        <v>173</v>
      </c>
      <c r="B17" s="157">
        <f>'Balance Sheet'!C6-'Balance Sheet'!B6</f>
        <v>0</v>
      </c>
      <c r="G17" s="42" t="s">
        <v>68</v>
      </c>
      <c r="H17" s="141" t="e">
        <f>B50/C20</f>
        <v>#DIV/0!</v>
      </c>
      <c r="I17" s="141"/>
      <c r="J17" t="s">
        <v>198</v>
      </c>
    </row>
    <row r="18" spans="1:10" ht="15.75" thickBot="1" x14ac:dyDescent="0.3">
      <c r="A18" t="s">
        <v>59</v>
      </c>
      <c r="B18" s="37"/>
      <c r="G18" s="42" t="s">
        <v>144</v>
      </c>
      <c r="H18" s="142" t="e">
        <f>C53/C20</f>
        <v>#DIV/0!</v>
      </c>
      <c r="I18" s="143"/>
      <c r="J18" s="58" t="s">
        <v>199</v>
      </c>
    </row>
    <row r="19" spans="1:10" x14ac:dyDescent="0.25">
      <c r="B19" s="38"/>
      <c r="C19" s="38"/>
      <c r="G19" s="42" t="s">
        <v>69</v>
      </c>
      <c r="H19" s="141" t="e">
        <f>C55/C20</f>
        <v>#DIV/0!</v>
      </c>
      <c r="I19" s="141"/>
      <c r="J19" s="40" t="s">
        <v>200</v>
      </c>
    </row>
    <row r="20" spans="1:10" ht="15.75" thickBot="1" x14ac:dyDescent="0.3">
      <c r="A20" t="s">
        <v>175</v>
      </c>
      <c r="B20" s="38"/>
      <c r="C20" s="156">
        <f>B8+B14+SUM(B16:B18)</f>
        <v>0</v>
      </c>
      <c r="F20" s="35"/>
    </row>
    <row r="21" spans="1:10" x14ac:dyDescent="0.25">
      <c r="B21" s="38"/>
      <c r="C21" s="38"/>
      <c r="I21" s="40"/>
    </row>
    <row r="22" spans="1:10" ht="17.25" x14ac:dyDescent="0.3">
      <c r="A22" s="36" t="s">
        <v>60</v>
      </c>
      <c r="B22" s="38"/>
      <c r="C22" s="38"/>
      <c r="H22" s="40"/>
    </row>
    <row r="23" spans="1:10" ht="15.75" thickBot="1" x14ac:dyDescent="0.3">
      <c r="A23" s="43" t="s">
        <v>174</v>
      </c>
      <c r="B23" s="37"/>
    </row>
    <row r="24" spans="1:10" s="61" customFormat="1" x14ac:dyDescent="0.25">
      <c r="A24" s="43"/>
      <c r="B24" s="71"/>
    </row>
    <row r="25" spans="1:10" s="61" customFormat="1" ht="15.75" thickBot="1" x14ac:dyDescent="0.3">
      <c r="A25" s="43" t="s">
        <v>176</v>
      </c>
      <c r="B25" s="71"/>
      <c r="C25" s="158">
        <f>C20-B23</f>
        <v>0</v>
      </c>
    </row>
    <row r="26" spans="1:10" s="61" customFormat="1" x14ac:dyDescent="0.25">
      <c r="A26" s="43"/>
      <c r="B26" s="71"/>
    </row>
    <row r="27" spans="1:10" ht="15.75" thickBot="1" x14ac:dyDescent="0.3">
      <c r="A27" t="s">
        <v>71</v>
      </c>
      <c r="B27" s="37"/>
    </row>
    <row r="28" spans="1:10" ht="15.75" thickBot="1" x14ac:dyDescent="0.3">
      <c r="A28" t="s">
        <v>72</v>
      </c>
      <c r="B28" s="37"/>
    </row>
    <row r="29" spans="1:10" ht="15.75" thickBot="1" x14ac:dyDescent="0.3">
      <c r="A29" t="s">
        <v>73</v>
      </c>
      <c r="B29" s="37"/>
    </row>
    <row r="30" spans="1:10" ht="15.75" thickBot="1" x14ac:dyDescent="0.3">
      <c r="A30" t="s">
        <v>74</v>
      </c>
      <c r="B30" s="37"/>
    </row>
    <row r="31" spans="1:10" ht="15.75" thickBot="1" x14ac:dyDescent="0.3">
      <c r="A31" t="s">
        <v>75</v>
      </c>
      <c r="B31" s="37"/>
    </row>
    <row r="32" spans="1:10" ht="15.75" thickBot="1" x14ac:dyDescent="0.3">
      <c r="A32" t="s">
        <v>76</v>
      </c>
      <c r="B32" s="37"/>
    </row>
    <row r="33" spans="1:7" ht="15.75" thickBot="1" x14ac:dyDescent="0.3">
      <c r="A33" t="s">
        <v>77</v>
      </c>
      <c r="B33" s="37"/>
    </row>
    <row r="34" spans="1:7" ht="15.75" thickBot="1" x14ac:dyDescent="0.3">
      <c r="A34" t="s">
        <v>78</v>
      </c>
      <c r="B34" s="37"/>
    </row>
    <row r="35" spans="1:7" ht="15.75" thickBot="1" x14ac:dyDescent="0.3">
      <c r="A35" t="s">
        <v>225</v>
      </c>
      <c r="B35" s="37"/>
    </row>
    <row r="36" spans="1:7" s="61" customFormat="1" ht="15.75" thickBot="1" x14ac:dyDescent="0.3">
      <c r="A36" s="61" t="s">
        <v>209</v>
      </c>
      <c r="B36" s="37"/>
      <c r="G36" s="35"/>
    </row>
    <row r="37" spans="1:7" ht="15.75" thickBot="1" x14ac:dyDescent="0.3">
      <c r="A37" t="s">
        <v>210</v>
      </c>
      <c r="B37" s="37"/>
    </row>
    <row r="38" spans="1:7" ht="15.75" thickBot="1" x14ac:dyDescent="0.3">
      <c r="A38" t="s">
        <v>211</v>
      </c>
      <c r="B38" s="37"/>
    </row>
    <row r="39" spans="1:7" ht="15.75" thickBot="1" x14ac:dyDescent="0.3">
      <c r="A39" t="s">
        <v>212</v>
      </c>
      <c r="B39" s="37"/>
    </row>
    <row r="40" spans="1:7" ht="15.75" thickBot="1" x14ac:dyDescent="0.3">
      <c r="A40" t="s">
        <v>213</v>
      </c>
      <c r="B40" s="37"/>
    </row>
    <row r="41" spans="1:7" ht="15.75" thickBot="1" x14ac:dyDescent="0.3">
      <c r="A41" t="s">
        <v>214</v>
      </c>
      <c r="B41" s="37"/>
      <c r="E41" s="61"/>
      <c r="F41" s="61"/>
      <c r="G41" s="61"/>
    </row>
    <row r="42" spans="1:7" ht="15.75" thickBot="1" x14ac:dyDescent="0.3">
      <c r="A42" t="s">
        <v>215</v>
      </c>
      <c r="B42" s="37"/>
    </row>
    <row r="43" spans="1:7" x14ac:dyDescent="0.25">
      <c r="B43" s="38"/>
      <c r="C43" s="38"/>
    </row>
    <row r="44" spans="1:7" ht="15.75" thickBot="1" x14ac:dyDescent="0.3">
      <c r="A44" t="s">
        <v>216</v>
      </c>
      <c r="B44" s="155">
        <f>'Balance Sheet'!C7-'Balance Sheet'!B7+'Balance Sheet'!C27-'Balance Sheet'!B27</f>
        <v>0</v>
      </c>
    </row>
    <row r="45" spans="1:7" s="61" customFormat="1" x14ac:dyDescent="0.25">
      <c r="B45" s="71"/>
    </row>
    <row r="46" spans="1:7" ht="15.75" thickBot="1" x14ac:dyDescent="0.3">
      <c r="A46" s="61" t="s">
        <v>217</v>
      </c>
      <c r="B46" s="38"/>
      <c r="C46" s="159">
        <f>B23+SUM(B27:B44)</f>
        <v>0</v>
      </c>
      <c r="E46" s="35"/>
    </row>
    <row r="47" spans="1:7" s="61" customFormat="1" x14ac:dyDescent="0.25">
      <c r="B47" s="38"/>
      <c r="C47" s="71"/>
      <c r="E47" s="35"/>
    </row>
    <row r="48" spans="1:7" ht="15.75" thickBot="1" x14ac:dyDescent="0.3">
      <c r="A48" t="s">
        <v>218</v>
      </c>
      <c r="B48" s="37"/>
      <c r="C48" s="6"/>
      <c r="F48" s="41"/>
    </row>
    <row r="49" spans="1:6" s="61" customFormat="1" ht="15.75" thickBot="1" x14ac:dyDescent="0.3">
      <c r="A49" s="61" t="s">
        <v>219</v>
      </c>
      <c r="B49" s="155">
        <f>'Balance Sheet'!C32-'Balance Sheet'!B32</f>
        <v>0</v>
      </c>
      <c r="F49" s="41"/>
    </row>
    <row r="50" spans="1:6" s="61" customFormat="1" ht="15.75" thickBot="1" x14ac:dyDescent="0.3">
      <c r="A50" s="61" t="s">
        <v>220</v>
      </c>
      <c r="B50" s="159">
        <f>B48+B49</f>
        <v>0</v>
      </c>
      <c r="F50" s="41"/>
    </row>
    <row r="51" spans="1:6" ht="15.75" thickBot="1" x14ac:dyDescent="0.3">
      <c r="A51" t="s">
        <v>221</v>
      </c>
      <c r="B51" s="39">
        <f>('Balance Sheet'!B16*0.1)+('Balance Sheet'!B17*0.05)</f>
        <v>0</v>
      </c>
    </row>
    <row r="52" spans="1:6" x14ac:dyDescent="0.25">
      <c r="B52" s="38"/>
      <c r="C52" s="38"/>
    </row>
    <row r="53" spans="1:6" ht="15.75" thickBot="1" x14ac:dyDescent="0.3">
      <c r="A53" t="s">
        <v>222</v>
      </c>
      <c r="B53" s="38"/>
      <c r="C53" s="156">
        <f>C46+B50+B51</f>
        <v>0</v>
      </c>
    </row>
    <row r="54" spans="1:6" x14ac:dyDescent="0.25">
      <c r="B54" s="38"/>
      <c r="C54" s="38"/>
    </row>
    <row r="55" spans="1:6" ht="15.75" thickBot="1" x14ac:dyDescent="0.3">
      <c r="A55" t="s">
        <v>223</v>
      </c>
      <c r="B55" s="38"/>
      <c r="C55" s="156">
        <f>C20-C53</f>
        <v>0</v>
      </c>
    </row>
    <row r="56" spans="1:6" x14ac:dyDescent="0.25">
      <c r="B56" s="38"/>
      <c r="C56" s="38"/>
    </row>
    <row r="57" spans="1:6" ht="15.75" thickBot="1" x14ac:dyDescent="0.3">
      <c r="A57" t="s">
        <v>224</v>
      </c>
      <c r="B57" s="116"/>
    </row>
  </sheetData>
  <sheetProtection sheet="1" objects="1" scenarios="1"/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zoomScale="90" zoomScaleNormal="90" workbookViewId="0">
      <selection activeCell="D23" sqref="D23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  <col min="17" max="18" width="11" bestFit="1" customWidth="1"/>
  </cols>
  <sheetData>
    <row r="1" spans="1:20" ht="27.75" customHeight="1" x14ac:dyDescent="0.3">
      <c r="A1" s="56" t="s">
        <v>143</v>
      </c>
      <c r="B1" s="56"/>
      <c r="C1" s="56"/>
      <c r="D1" s="56"/>
      <c r="E1" s="56"/>
      <c r="F1" s="150" t="str">
        <f>'Income Statement'!B1</f>
        <v>Name</v>
      </c>
      <c r="G1" s="150"/>
      <c r="H1" s="150"/>
      <c r="I1" s="150"/>
      <c r="J1" s="56">
        <v>2018</v>
      </c>
      <c r="K1" s="56"/>
      <c r="L1" s="56"/>
      <c r="M1" s="56"/>
      <c r="N1" s="56"/>
      <c r="O1" s="56"/>
      <c r="P1" s="56"/>
      <c r="Q1" s="44"/>
    </row>
    <row r="2" spans="1:20" s="41" customFormat="1" ht="30" x14ac:dyDescent="0.25">
      <c r="A2" s="145" t="s">
        <v>84</v>
      </c>
      <c r="B2" s="145"/>
      <c r="C2" s="145"/>
      <c r="D2" s="45" t="s">
        <v>85</v>
      </c>
      <c r="E2" s="30" t="s">
        <v>86</v>
      </c>
      <c r="F2" s="30" t="s">
        <v>87</v>
      </c>
      <c r="G2" s="30" t="s">
        <v>88</v>
      </c>
      <c r="H2" s="30" t="s">
        <v>89</v>
      </c>
      <c r="I2" s="30" t="s">
        <v>90</v>
      </c>
      <c r="J2" s="30" t="s">
        <v>91</v>
      </c>
      <c r="K2" s="30" t="s">
        <v>92</v>
      </c>
      <c r="L2" s="30" t="s">
        <v>93</v>
      </c>
      <c r="M2" s="30" t="s">
        <v>94</v>
      </c>
      <c r="N2" s="30" t="s">
        <v>95</v>
      </c>
      <c r="O2" s="30" t="s">
        <v>96</v>
      </c>
      <c r="P2" s="30" t="s">
        <v>97</v>
      </c>
    </row>
    <row r="3" spans="1:20" x14ac:dyDescent="0.25">
      <c r="A3" s="145" t="s">
        <v>98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20" x14ac:dyDescent="0.25">
      <c r="A4" s="145" t="s">
        <v>99</v>
      </c>
      <c r="B4" s="145"/>
      <c r="C4" s="46">
        <v>1</v>
      </c>
      <c r="D4" s="117">
        <f>SUM(E4:P4)</f>
        <v>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20" x14ac:dyDescent="0.25">
      <c r="A5" s="144" t="s">
        <v>124</v>
      </c>
      <c r="B5" s="144"/>
      <c r="C5" s="46">
        <v>2</v>
      </c>
      <c r="D5" s="117">
        <f t="shared" ref="D5:D6" si="0">SUM(E5:P5)</f>
        <v>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20" x14ac:dyDescent="0.25">
      <c r="A6" s="144" t="s">
        <v>124</v>
      </c>
      <c r="B6" s="144"/>
      <c r="C6" s="46">
        <v>3</v>
      </c>
      <c r="D6" s="117">
        <f t="shared" si="0"/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20" x14ac:dyDescent="0.25">
      <c r="A7" s="145" t="s">
        <v>100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x14ac:dyDescent="0.25">
      <c r="A8" s="145" t="s">
        <v>125</v>
      </c>
      <c r="B8" s="145"/>
      <c r="C8" s="49">
        <v>4</v>
      </c>
      <c r="D8" s="117">
        <f>SUM(E8:P8)</f>
        <v>0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20" x14ac:dyDescent="0.25">
      <c r="A9" s="148" t="s">
        <v>126</v>
      </c>
      <c r="B9" s="149"/>
      <c r="C9" s="49">
        <v>5</v>
      </c>
      <c r="D9" s="117">
        <f>SUM(E9:P9)</f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20" x14ac:dyDescent="0.25">
      <c r="A10" s="148" t="s">
        <v>127</v>
      </c>
      <c r="B10" s="149"/>
      <c r="C10" s="49">
        <v>6</v>
      </c>
      <c r="D10" s="117">
        <f>SUM(E10:P10)</f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R10" s="35"/>
    </row>
    <row r="11" spans="1:20" x14ac:dyDescent="0.25">
      <c r="A11" s="145" t="s">
        <v>101</v>
      </c>
      <c r="B11" s="145"/>
      <c r="C11" s="49">
        <v>7</v>
      </c>
      <c r="D11" s="117">
        <f t="shared" ref="D11:D12" si="1">SUM(E11:P11)</f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20" x14ac:dyDescent="0.25">
      <c r="A12" s="145" t="s">
        <v>102</v>
      </c>
      <c r="B12" s="145"/>
      <c r="C12" s="49">
        <v>8</v>
      </c>
      <c r="D12" s="117">
        <f t="shared" si="1"/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S12" s="35"/>
    </row>
    <row r="13" spans="1:20" x14ac:dyDescent="0.25">
      <c r="A13" s="152" t="s">
        <v>124</v>
      </c>
      <c r="B13" s="153"/>
      <c r="C13" s="49">
        <v>9</v>
      </c>
      <c r="D13" s="117">
        <f t="shared" ref="D13" si="2">SUM(E13:P13)</f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T13" s="35"/>
    </row>
    <row r="14" spans="1:20" x14ac:dyDescent="0.25">
      <c r="A14" s="145" t="s">
        <v>103</v>
      </c>
      <c r="B14" s="145"/>
      <c r="C14" s="49">
        <v>10</v>
      </c>
      <c r="D14" s="117">
        <f t="shared" ref="D14:D18" si="3">SUM(E14:P14)</f>
        <v>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20" x14ac:dyDescent="0.25">
      <c r="A15" s="145" t="s">
        <v>104</v>
      </c>
      <c r="B15" s="145"/>
      <c r="C15" s="49">
        <v>11</v>
      </c>
      <c r="D15" s="117">
        <f t="shared" si="3"/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20" x14ac:dyDescent="0.25">
      <c r="A16" s="145" t="s">
        <v>105</v>
      </c>
      <c r="B16" s="145"/>
      <c r="C16" s="49">
        <v>12</v>
      </c>
      <c r="D16" s="117">
        <f t="shared" si="3"/>
        <v>0</v>
      </c>
      <c r="E16" s="48"/>
      <c r="F16" s="50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8" x14ac:dyDescent="0.25">
      <c r="A17" s="145" t="s">
        <v>106</v>
      </c>
      <c r="B17" s="145"/>
      <c r="C17" s="49">
        <v>13</v>
      </c>
      <c r="D17" s="117">
        <f t="shared" si="3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8" x14ac:dyDescent="0.25">
      <c r="A18" s="145" t="s">
        <v>107</v>
      </c>
      <c r="B18" s="145"/>
      <c r="C18" s="49">
        <v>14</v>
      </c>
      <c r="D18" s="117">
        <f t="shared" si="3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8" x14ac:dyDescent="0.25">
      <c r="A19" s="145" t="s">
        <v>205</v>
      </c>
      <c r="B19" s="145"/>
      <c r="C19" s="49">
        <v>15</v>
      </c>
      <c r="D19" s="117">
        <f>SUM(D4:D6,D8:D18)</f>
        <v>0</v>
      </c>
      <c r="E19" s="47">
        <f t="shared" ref="E19:P19" si="4">SUM(E4:E6,E8:E18)</f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</row>
    <row r="20" spans="1:18" ht="15.75" thickBot="1" x14ac:dyDescent="0.3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8" x14ac:dyDescent="0.25">
      <c r="A21" s="146" t="s">
        <v>108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</row>
    <row r="22" spans="1:18" x14ac:dyDescent="0.25">
      <c r="A22" s="145" t="s">
        <v>109</v>
      </c>
      <c r="B22" s="145"/>
      <c r="C22" s="49">
        <v>16</v>
      </c>
      <c r="D22" s="117">
        <f>SUM(E22:P22)</f>
        <v>0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8" x14ac:dyDescent="0.25">
      <c r="A23" s="145" t="s">
        <v>110</v>
      </c>
      <c r="B23" s="145"/>
      <c r="C23" s="49">
        <v>17</v>
      </c>
      <c r="D23" s="117">
        <f t="shared" ref="D23:D24" si="5">SUM(E23:P23)</f>
        <v>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8" x14ac:dyDescent="0.25">
      <c r="A24" s="145" t="s">
        <v>111</v>
      </c>
      <c r="B24" s="145"/>
      <c r="C24" s="49">
        <v>18</v>
      </c>
      <c r="D24" s="117">
        <f t="shared" si="5"/>
        <v>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73"/>
      <c r="R24" s="73"/>
    </row>
    <row r="25" spans="1:18" x14ac:dyDescent="0.25">
      <c r="A25" s="145" t="s">
        <v>112</v>
      </c>
      <c r="B25" s="145"/>
      <c r="C25" s="49">
        <v>19</v>
      </c>
      <c r="D25" s="117">
        <f>SUM(E25:P25)</f>
        <v>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73"/>
    </row>
    <row r="26" spans="1:18" x14ac:dyDescent="0.25">
      <c r="A26" s="145" t="s">
        <v>113</v>
      </c>
      <c r="B26" s="145"/>
      <c r="C26" s="49">
        <v>20</v>
      </c>
      <c r="D26" s="117">
        <f>SUM(E26:P26)</f>
        <v>0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50"/>
    </row>
    <row r="27" spans="1:18" x14ac:dyDescent="0.25">
      <c r="A27" s="145" t="s">
        <v>118</v>
      </c>
      <c r="B27" s="145"/>
      <c r="C27" s="49">
        <v>21</v>
      </c>
      <c r="D27" s="117">
        <f t="shared" ref="D27" si="6">SUM(E27:P27)</f>
        <v>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8" x14ac:dyDescent="0.25">
      <c r="A28" s="145" t="s">
        <v>114</v>
      </c>
      <c r="B28" s="145"/>
      <c r="C28" s="49">
        <v>22</v>
      </c>
      <c r="D28" s="117">
        <f t="shared" ref="D28:D45" si="7">SUM(E28:P28)</f>
        <v>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8" x14ac:dyDescent="0.25">
      <c r="A29" s="145" t="s">
        <v>129</v>
      </c>
      <c r="B29" s="145"/>
      <c r="C29" s="49">
        <v>23</v>
      </c>
      <c r="D29" s="117">
        <f t="shared" si="7"/>
        <v>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8" x14ac:dyDescent="0.25">
      <c r="A30" s="148" t="s">
        <v>130</v>
      </c>
      <c r="B30" s="149"/>
      <c r="C30" s="49">
        <v>24</v>
      </c>
      <c r="D30" s="117">
        <f t="shared" si="7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8" x14ac:dyDescent="0.25">
      <c r="A31" s="145" t="s">
        <v>203</v>
      </c>
      <c r="B31" s="145"/>
      <c r="C31" s="49">
        <v>25</v>
      </c>
      <c r="D31" s="117">
        <f>SUM(E31:P31)</f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8" s="61" customFormat="1" x14ac:dyDescent="0.25">
      <c r="A32" s="145" t="s">
        <v>204</v>
      </c>
      <c r="B32" s="145"/>
      <c r="C32" s="49">
        <v>26</v>
      </c>
      <c r="D32" s="117">
        <f>SUM(E32:P32)</f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21" x14ac:dyDescent="0.25">
      <c r="A33" s="145" t="s">
        <v>115</v>
      </c>
      <c r="B33" s="145"/>
      <c r="C33" s="49">
        <v>27</v>
      </c>
      <c r="D33" s="117">
        <f t="shared" si="7"/>
        <v>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21" x14ac:dyDescent="0.25">
      <c r="A34" s="148" t="s">
        <v>131</v>
      </c>
      <c r="B34" s="149"/>
      <c r="C34" s="49">
        <v>28</v>
      </c>
      <c r="D34" s="117">
        <f t="shared" si="7"/>
        <v>0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21" x14ac:dyDescent="0.25">
      <c r="A35" s="145" t="s">
        <v>116</v>
      </c>
      <c r="B35" s="145"/>
      <c r="C35" s="49">
        <v>29</v>
      </c>
      <c r="D35" s="117">
        <f t="shared" si="7"/>
        <v>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21" x14ac:dyDescent="0.25">
      <c r="A36" s="148" t="s">
        <v>132</v>
      </c>
      <c r="B36" s="149"/>
      <c r="C36" s="49">
        <v>30</v>
      </c>
      <c r="D36" s="117">
        <f t="shared" si="7"/>
        <v>0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21" x14ac:dyDescent="0.25">
      <c r="A37" s="145" t="s">
        <v>117</v>
      </c>
      <c r="B37" s="145"/>
      <c r="C37" s="49">
        <v>31</v>
      </c>
      <c r="D37" s="117">
        <f t="shared" si="7"/>
        <v>0</v>
      </c>
      <c r="E37" s="48"/>
      <c r="F37" s="48"/>
      <c r="G37" s="48"/>
      <c r="H37" s="48"/>
      <c r="I37" s="50"/>
      <c r="J37" s="48"/>
      <c r="K37" s="48"/>
      <c r="L37" s="48"/>
      <c r="M37" s="48"/>
      <c r="N37" s="48"/>
      <c r="O37" s="48"/>
      <c r="P37" s="48"/>
    </row>
    <row r="38" spans="1:21" x14ac:dyDescent="0.25">
      <c r="A38" s="145" t="s">
        <v>119</v>
      </c>
      <c r="B38" s="145"/>
      <c r="C38" s="49">
        <v>32</v>
      </c>
      <c r="D38" s="117">
        <f t="shared" si="7"/>
        <v>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21" ht="15.75" customHeight="1" x14ac:dyDescent="0.25">
      <c r="A39" s="145" t="s">
        <v>120</v>
      </c>
      <c r="B39" s="145"/>
      <c r="C39" s="49">
        <v>33</v>
      </c>
      <c r="D39" s="117">
        <f t="shared" si="7"/>
        <v>0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21" x14ac:dyDescent="0.25">
      <c r="A40" s="145" t="s">
        <v>191</v>
      </c>
      <c r="B40" s="145"/>
      <c r="C40" s="49">
        <v>34</v>
      </c>
      <c r="D40" s="117">
        <f t="shared" si="7"/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1" x14ac:dyDescent="0.25">
      <c r="A41" s="145" t="s">
        <v>121</v>
      </c>
      <c r="B41" s="145"/>
      <c r="C41" s="49">
        <v>35</v>
      </c>
      <c r="D41" s="117">
        <f t="shared" si="7"/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1" x14ac:dyDescent="0.25">
      <c r="A42" s="144" t="s">
        <v>133</v>
      </c>
      <c r="B42" s="144"/>
      <c r="C42" s="49">
        <v>36</v>
      </c>
      <c r="D42" s="117">
        <f t="shared" si="7"/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1" x14ac:dyDescent="0.25">
      <c r="A43" s="144" t="s">
        <v>133</v>
      </c>
      <c r="B43" s="144"/>
      <c r="C43" s="49">
        <v>37</v>
      </c>
      <c r="D43" s="117">
        <f t="shared" si="7"/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21" x14ac:dyDescent="0.25">
      <c r="A44" s="145" t="s">
        <v>122</v>
      </c>
      <c r="B44" s="145"/>
      <c r="C44" s="49">
        <v>38</v>
      </c>
      <c r="D44" s="117">
        <f t="shared" si="7"/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21" x14ac:dyDescent="0.25">
      <c r="A45" s="145" t="s">
        <v>123</v>
      </c>
      <c r="B45" s="145"/>
      <c r="C45" s="49">
        <v>39</v>
      </c>
      <c r="D45" s="117">
        <f t="shared" si="7"/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21" x14ac:dyDescent="0.25">
      <c r="A46" s="145" t="s">
        <v>206</v>
      </c>
      <c r="B46" s="145"/>
      <c r="C46" s="49">
        <v>40</v>
      </c>
      <c r="D46" s="117">
        <f t="shared" ref="D46:P46" si="8">SUM(D22:D45)</f>
        <v>0</v>
      </c>
      <c r="E46" s="47">
        <f t="shared" si="8"/>
        <v>0</v>
      </c>
      <c r="F46" s="47">
        <f t="shared" si="8"/>
        <v>0</v>
      </c>
      <c r="G46" s="47">
        <f t="shared" si="8"/>
        <v>0</v>
      </c>
      <c r="H46" s="47">
        <f t="shared" si="8"/>
        <v>0</v>
      </c>
      <c r="I46" s="47">
        <f t="shared" si="8"/>
        <v>0</v>
      </c>
      <c r="J46" s="47">
        <f t="shared" si="8"/>
        <v>0</v>
      </c>
      <c r="K46" s="47">
        <f t="shared" si="8"/>
        <v>0</v>
      </c>
      <c r="L46" s="47">
        <f t="shared" si="8"/>
        <v>0</v>
      </c>
      <c r="M46" s="47">
        <f t="shared" si="8"/>
        <v>0</v>
      </c>
      <c r="N46" s="47">
        <f t="shared" si="8"/>
        <v>0</v>
      </c>
      <c r="O46" s="47">
        <f t="shared" si="8"/>
        <v>0</v>
      </c>
      <c r="P46" s="47">
        <f t="shared" si="8"/>
        <v>0</v>
      </c>
      <c r="U46" t="s">
        <v>1</v>
      </c>
    </row>
    <row r="47" spans="1:21" ht="15.75" thickBot="1" x14ac:dyDescent="0.3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21" x14ac:dyDescent="0.25">
      <c r="A48" s="146" t="s">
        <v>207</v>
      </c>
      <c r="B48" s="146"/>
      <c r="C48" s="51">
        <v>41</v>
      </c>
      <c r="D48" s="52">
        <f t="shared" ref="D48:P48" si="9">D19-D46</f>
        <v>0</v>
      </c>
      <c r="E48" s="52">
        <f t="shared" si="9"/>
        <v>0</v>
      </c>
      <c r="F48" s="52">
        <f t="shared" si="9"/>
        <v>0</v>
      </c>
      <c r="G48" s="52">
        <f t="shared" si="9"/>
        <v>0</v>
      </c>
      <c r="H48" s="52">
        <f t="shared" si="9"/>
        <v>0</v>
      </c>
      <c r="I48" s="52">
        <f t="shared" si="9"/>
        <v>0</v>
      </c>
      <c r="J48" s="52">
        <f t="shared" si="9"/>
        <v>0</v>
      </c>
      <c r="K48" s="52">
        <f t="shared" si="9"/>
        <v>0</v>
      </c>
      <c r="L48" s="52">
        <f t="shared" si="9"/>
        <v>0</v>
      </c>
      <c r="M48" s="52">
        <f t="shared" si="9"/>
        <v>0</v>
      </c>
      <c r="N48" s="52">
        <f t="shared" si="9"/>
        <v>0</v>
      </c>
      <c r="O48" s="52">
        <f t="shared" si="9"/>
        <v>0</v>
      </c>
      <c r="P48" s="52">
        <f t="shared" si="9"/>
        <v>0</v>
      </c>
    </row>
    <row r="49" spans="1:16" ht="50.25" customHeight="1" x14ac:dyDescent="0.25">
      <c r="A49" s="151" t="s">
        <v>208</v>
      </c>
      <c r="B49" s="151"/>
      <c r="C49" s="49">
        <v>42</v>
      </c>
      <c r="D49" s="48">
        <v>150000</v>
      </c>
      <c r="E49" s="47">
        <f>$D$49-E48</f>
        <v>150000</v>
      </c>
      <c r="F49" s="47">
        <f>E49-F48</f>
        <v>150000</v>
      </c>
      <c r="G49" s="47">
        <f>F49-G48</f>
        <v>150000</v>
      </c>
      <c r="H49" s="47">
        <f t="shared" ref="H49:P49" si="10">G49-H48</f>
        <v>150000</v>
      </c>
      <c r="I49" s="47">
        <f t="shared" si="10"/>
        <v>150000</v>
      </c>
      <c r="J49" s="47">
        <f t="shared" si="10"/>
        <v>150000</v>
      </c>
      <c r="K49" s="47">
        <f t="shared" si="10"/>
        <v>150000</v>
      </c>
      <c r="L49" s="47">
        <f t="shared" si="10"/>
        <v>150000</v>
      </c>
      <c r="M49" s="47">
        <f t="shared" si="10"/>
        <v>150000</v>
      </c>
      <c r="N49" s="47">
        <f t="shared" si="10"/>
        <v>150000</v>
      </c>
      <c r="O49" s="47">
        <f t="shared" si="10"/>
        <v>150000</v>
      </c>
      <c r="P49" s="47">
        <f t="shared" si="10"/>
        <v>150000</v>
      </c>
    </row>
  </sheetData>
  <sheetProtection sheet="1" objects="1" scenarios="1"/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9">
    <mergeCell ref="F1:I1"/>
    <mergeCell ref="A49:B49"/>
    <mergeCell ref="A9:B9"/>
    <mergeCell ref="A10:B10"/>
    <mergeCell ref="A13:B13"/>
    <mergeCell ref="A43:B43"/>
    <mergeCell ref="A44:B44"/>
    <mergeCell ref="A45:B45"/>
    <mergeCell ref="A46:B46"/>
    <mergeCell ref="A47:P47"/>
    <mergeCell ref="A48:B48"/>
    <mergeCell ref="A36:B36"/>
    <mergeCell ref="A38:B38"/>
    <mergeCell ref="A39:B39"/>
    <mergeCell ref="A40:B40"/>
    <mergeCell ref="A41:B41"/>
    <mergeCell ref="A42:B42"/>
    <mergeCell ref="A37:B37"/>
    <mergeCell ref="A22:B22"/>
    <mergeCell ref="A23:B23"/>
    <mergeCell ref="A24:B24"/>
    <mergeCell ref="A25:B25"/>
    <mergeCell ref="A26:B26"/>
    <mergeCell ref="A28:B28"/>
    <mergeCell ref="A29:B29"/>
    <mergeCell ref="A31:B31"/>
    <mergeCell ref="A33:B33"/>
    <mergeCell ref="A35:B35"/>
    <mergeCell ref="A27:B27"/>
    <mergeCell ref="A30:B30"/>
    <mergeCell ref="A34:B34"/>
    <mergeCell ref="A32:B32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6:B6"/>
    <mergeCell ref="A2:C2"/>
    <mergeCell ref="A3:P3"/>
    <mergeCell ref="A4:B4"/>
    <mergeCell ref="A5:B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2017-12-06T16:54:48Z</dcterms:modified>
</cp:coreProperties>
</file>