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<sst xmlns="http://schemas.openxmlformats.org/spreadsheetml/2006/main" count="362" uniqueCount="154">
  <si>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</si>
  <si>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</si>
  <si>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</si>
  <si>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</si>
  <si>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</si>
  <si>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</si>
  <si>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</si>
  <si>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</si>
  <si>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</si>
  <si>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</si>
  <si>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</si>
  <si>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</si>
  <si>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</si>
  <si>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</si>
  <si>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</si>
  <si>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</si>
  <si>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</si>
  <si>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</si>
  <si>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</si>
  <si>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</si>
  <si>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</si>
  <si>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</si>
  <si>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</si>
  <si>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</si>
  <si>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</si>
  <si>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</si>
  <si>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</si>
  <si>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</si>
  <si>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</si>
  <si>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</si>
  <si>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</si>
  <si>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</si>
  <si>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</si>
  <si>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</si>
  <si>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</si>
  <si>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</si>
  <si>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</si>
  <si>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</si>
  <si>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</si>
  <si>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</si>
  <si>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</si>
  <si>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</si>
  <si>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</si>
  <si>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</si>
  <si>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</si>
  <si>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</si>
  <si>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</si>
  <si>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</si>
  <si>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</si>
  <si>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</si>
  <si>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</si>
  <si>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</si>
  <si>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</si>
  <si>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</si>
  <si>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</si>
  <si>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</si>
  <si>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</si>
  <si>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</si>
  <si>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</si>
  <si>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</si>
  <si>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</si>
  <si>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</si>
  <si>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</si>
  <si>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</si>
  <si>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</si>
  <si>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</si>
  <si>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</si>
  <si>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</si>
  <si>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</si>
  <si>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</si>
  <si>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</si>
  <si>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</si>
  <si>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</si>
  <si>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</si>
  <si>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</si>
  <si>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</si>
  <si>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</si>
  <si>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</si>
  <si>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</si>
  <si>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</si>
  <si>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</si>
  <si>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</si>
  <si>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</si>
  <si>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</si>
  <si>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</si>
  <si>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</si>
  <si>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</si>
  <si>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</si>
  <si>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</si>
  <si>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</si>
  <si>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</si>
  <si>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</si>
  <si>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</si>
  <si>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</si>
  <si>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</si>
  <si>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</si>
  <si>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</si>
  <si>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</si>
  <si>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</si>
  <si>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</si>
  <si>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</si>
  <si>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</si>
  <si>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</si>
  <si>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</si>
  <si>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</si>
  <si>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</si>
  <si>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</si>
  <si>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</si>
  <si>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</si>
  <si>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</si>
  <si>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</si>
  <si>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</si>
  <si>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</si>
  <si>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</si>
  <si>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</si>
  <si>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</si>
  <si>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</si>
  <si>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</si>
  <si>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</si>
  <si>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</si>
  <si>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</si>
  <si>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</si>
  <si>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</si>
  <si>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</si>
  <si>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</si>
  <si>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</si>
  <si>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</si>
  <si>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</si>
  <si>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</si>
  <si>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</si>
  <si>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</si>
  <si>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</si>
  <si>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</si>
  <si>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</si>
  <si>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</si>
  <si>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</si>
  <si>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</si>
  <si>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</si>
  <si>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</si>
  <si>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</si>
  <si>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</si>
  <si>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</si>
  <si>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</si>
  <si>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</si>
  <si>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</si>
  <si>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</si>
  <si>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</si>
  <si>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</si>
  <si>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</si>
  <si>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</si>
  <si>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</si>
  <si>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</si>
  <si>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8.12.19</t>
  </si>
  <si>
    <t>Source:  USDA WASDE Report 8.12.19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</si>
</sst>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0.1879980079681275</c:v>
                </c:pt>
              </c:numCache>
            </c:numRef>
          </c:val>
        </c:ser>
        <c:axId val="5583705"/>
        <c:axId val="5479302"/>
      </c:barChart>
      <c:catAx>
        <c:axId val="5583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302"/>
        <c:crosses val="autoZero"/>
        <c:auto val="1"/>
        <c:lblOffset val="100"/>
        <c:tickLblSkip val="3"/>
        <c:noMultiLvlLbl val="0"/>
      </c:catAx>
      <c:valAx>
        <c:axId val="5479302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7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3680</c:v>
                </c:pt>
              </c:numCache>
            </c:numRef>
          </c:val>
          <c:smooth val="0"/>
        </c:ser>
        <c:marker val="1"/>
        <c:axId val="23774373"/>
        <c:axId val="40631394"/>
      </c:lineChart>
      <c:catAx>
        <c:axId val="2377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31394"/>
        <c:crosses val="autoZero"/>
        <c:auto val="0"/>
        <c:lblOffset val="100"/>
        <c:tickLblSkip val="3"/>
        <c:tickMarkSkip val="2"/>
        <c:noMultiLvlLbl val="0"/>
      </c:catAx>
      <c:valAx>
        <c:axId val="40631394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43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75</c:v>
                </c:pt>
                <c:pt idx="46">
                  <c:v>30</c:v>
                </c:pt>
              </c:numCache>
            </c:numRef>
          </c:val>
        </c:ser>
        <c:axId val="4122063"/>
        <c:axId val="53586820"/>
      </c:barChart>
      <c:catAx>
        <c:axId val="412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86820"/>
        <c:crosses val="autoZero"/>
        <c:auto val="1"/>
        <c:lblOffset val="100"/>
        <c:tickLblSkip val="3"/>
        <c:noMultiLvlLbl val="0"/>
      </c:catAx>
      <c:valAx>
        <c:axId val="53586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2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2229</c:v>
                </c:pt>
                <c:pt idx="46">
                  <c:v>2241</c:v>
                </c:pt>
              </c:numCache>
            </c:numRef>
          </c:val>
        </c:ser>
        <c:axId val="25540021"/>
        <c:axId val="63584818"/>
      </c:barChart>
      <c:catAx>
        <c:axId val="255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84818"/>
        <c:crosses val="autoZero"/>
        <c:auto val="1"/>
        <c:lblOffset val="100"/>
        <c:tickLblSkip val="3"/>
        <c:noMultiLvlLbl val="0"/>
      </c:catAx>
      <c:valAx>
        <c:axId val="63584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4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48.5</c:v>
                </c:pt>
              </c:numCache>
            </c:numRef>
          </c:val>
        </c:ser>
        <c:axId val="21296267"/>
        <c:axId val="8416016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21296267"/>
        <c:axId val="8416016"/>
      </c:lineChart>
      <c:catAx>
        <c:axId val="2129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16016"/>
        <c:crosses val="autoZero"/>
        <c:auto val="0"/>
        <c:lblOffset val="100"/>
        <c:tickLblSkip val="3"/>
        <c:tickMarkSkip val="2"/>
        <c:noMultiLvlLbl val="0"/>
      </c:catAx>
      <c:valAx>
        <c:axId val="841601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62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76.7</c:v>
                </c:pt>
              </c:numCache>
            </c:numRef>
          </c:val>
          <c:smooth val="0"/>
        </c:ser>
        <c:marker val="1"/>
        <c:axId val="42299345"/>
        <c:axId val="13020574"/>
      </c:lineChart>
      <c:catAx>
        <c:axId val="4229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20574"/>
        <c:crosses val="autoZero"/>
        <c:auto val="0"/>
        <c:lblOffset val="100"/>
        <c:tickLblSkip val="3"/>
        <c:tickMarkSkip val="2"/>
        <c:noMultiLvlLbl val="0"/>
      </c:catAx>
      <c:valAx>
        <c:axId val="13020574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9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4771</c:v>
                </c:pt>
              </c:numCache>
            </c:numRef>
          </c:val>
        </c:ser>
        <c:axId val="35049735"/>
        <c:axId val="52993372"/>
      </c:barChart>
      <c:catAx>
        <c:axId val="3504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372"/>
        <c:crosses val="autoZero"/>
        <c:auto val="0"/>
        <c:lblOffset val="100"/>
        <c:tickLblSkip val="3"/>
        <c:tickMarkSkip val="2"/>
        <c:noMultiLvlLbl val="0"/>
      </c:catAx>
      <c:valAx>
        <c:axId val="52993372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97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1700</c:v>
                </c:pt>
                <c:pt idx="46">
                  <c:v>1775</c:v>
                </c:pt>
              </c:numCache>
            </c:numRef>
          </c:val>
        </c:ser>
        <c:axId val="17825197"/>
        <c:axId val="30400970"/>
      </c:barChart>
      <c:catAx>
        <c:axId val="17825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00970"/>
        <c:crosses val="autoZero"/>
        <c:auto val="0"/>
        <c:lblOffset val="100"/>
        <c:tickLblSkip val="3"/>
        <c:tickMarkSkip val="2"/>
        <c:noMultiLvlLbl val="0"/>
      </c:catAx>
      <c:valAx>
        <c:axId val="30400970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1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8.4</c:v>
                </c:pt>
              </c:numCache>
            </c:numRef>
          </c:val>
          <c:smooth val="0"/>
        </c:ser>
        <c:marker val="1"/>
        <c:axId val="59668291"/>
        <c:axId val="37490280"/>
      </c:lineChart>
      <c:catAx>
        <c:axId val="5966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90280"/>
        <c:crosses val="autoZero"/>
        <c:auto val="0"/>
        <c:lblOffset val="100"/>
        <c:tickLblSkip val="3"/>
        <c:tickMarkSkip val="2"/>
        <c:noMultiLvlLbl val="0"/>
      </c:catAx>
      <c:valAx>
        <c:axId val="3749028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682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0.1879980079681275</c:v>
                </c:pt>
              </c:numCache>
            </c:numRef>
          </c:val>
        </c:ser>
        <c:axId val="17611593"/>
        <c:axId val="27624118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8.4</c:v>
                </c:pt>
              </c:numCache>
            </c:numRef>
          </c:val>
          <c:smooth val="0"/>
        </c:ser>
        <c:axId val="23569215"/>
        <c:axId val="37964340"/>
      </c:lineChart>
      <c:catAx>
        <c:axId val="17611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118"/>
        <c:crosses val="autoZero"/>
        <c:auto val="0"/>
        <c:lblOffset val="100"/>
        <c:tickLblSkip val="3"/>
        <c:tickMarkSkip val="4"/>
        <c:noMultiLvlLbl val="0"/>
      </c:catAx>
      <c:valAx>
        <c:axId val="27624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611593"/>
        <c:crossesAt val="1"/>
        <c:crossBetween val="between"/>
        <c:dispUnits/>
      </c:valAx>
      <c:catAx>
        <c:axId val="23569215"/>
        <c:scaling>
          <c:orientation val="minMax"/>
        </c:scaling>
        <c:axPos val="b"/>
        <c:delete val="1"/>
        <c:majorTickMark val="out"/>
        <c:minorTickMark val="none"/>
        <c:tickLblPos val="nextTo"/>
        <c:crossAx val="37964340"/>
        <c:crosses val="autoZero"/>
        <c:auto val="0"/>
        <c:lblOffset val="100"/>
        <c:tickLblSkip val="1"/>
        <c:noMultiLvlLbl val="0"/>
      </c:catAx>
      <c:valAx>
        <c:axId val="3796434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56921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48.5 bu/A and USDA estimated 76.7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eb4cb53-5485-421a-be79-c3539f525ad4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76.7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2f8d59c-6ad5-4e61-a028-3812cd5ca801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3374b3e-7ba1-46b5-9795-e41c7a3da1ca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150fb12-1c77-4ea7-9f2a-e33d3568ec01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4fa2f6c-f7e4-481b-95de-30b2a801c072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76.7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ce7a9d-0066-4c46-8e8c-ba1dcb3d0bb3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da2cc9f-585d-448f-a7bb-0421db791393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5f8771d-0990-465d-b65f-20430b0b5ffa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18e47cd-11c4-4e1e-b42f-c6f3065650b9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48.5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76.7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37b1425-2228-4178-910d-8a5e5290e63d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8.12.19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76.7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79.3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48.5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1.0338983050847457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3680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1070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4771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2065</v>
      </c>
      <c r="AW17" s="144">
        <v>2115</v>
      </c>
      <c r="AX17" s="89">
        <f>AV17</f>
        <v>2065</v>
      </c>
      <c r="AY17" s="89">
        <f>AX17</f>
        <v>2065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75</v>
      </c>
      <c r="AW19" s="144">
        <v>30</v>
      </c>
      <c r="AX19" s="89">
        <f>AV19</f>
        <v>75</v>
      </c>
      <c r="AY19" s="89">
        <f>AX19</f>
        <v>75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164</v>
      </c>
      <c r="AW20" s="82">
        <f>AW19+AW18</f>
        <v>126</v>
      </c>
      <c r="AX20" s="82">
        <f>AX19+AX18</f>
        <v>164</v>
      </c>
      <c r="AY20" s="82">
        <f t="shared" si="17"/>
        <v>164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2229</v>
      </c>
      <c r="AW21" s="82">
        <f>SUM(AW17:AW19)</f>
        <v>2241</v>
      </c>
      <c r="AX21" s="82">
        <f t="shared" si="21"/>
        <v>2229</v>
      </c>
      <c r="AY21" s="82">
        <f>SUM(AY17:AY19)</f>
        <v>2229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1700</v>
      </c>
      <c r="AW23" s="144">
        <v>1775</v>
      </c>
      <c r="AX23" s="89">
        <f>AV23</f>
        <v>1700</v>
      </c>
      <c r="AY23" s="89">
        <f>AX23</f>
        <v>1700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3929</v>
      </c>
      <c r="AW25" s="82">
        <v>4016</v>
      </c>
      <c r="AX25" s="82">
        <f t="shared" si="24"/>
        <v>3929</v>
      </c>
      <c r="AY25" s="82">
        <f t="shared" si="24"/>
        <v>3929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1070</v>
      </c>
      <c r="AW27" s="82">
        <v>755</v>
      </c>
      <c r="AX27" s="82">
        <f t="shared" si="27"/>
        <v>25.23293172690728</v>
      </c>
      <c r="AY27" s="82">
        <f t="shared" si="27"/>
        <v>1107.1999999999998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0.272333927207941</v>
      </c>
      <c r="AW32" s="108">
        <f>AW27/AW25</f>
        <v>0.1879980079681275</v>
      </c>
      <c r="AX32" s="108">
        <f t="shared" si="34"/>
        <v>0.00642222746930702</v>
      </c>
      <c r="AY32" s="108">
        <f t="shared" si="34"/>
        <v>0.281801985237974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8.4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2065</v>
      </c>
      <c r="L48" s="51">
        <f>'Soybean Annual Balance Sheet'!$AV$18</f>
        <v>89</v>
      </c>
      <c r="M48" s="51">
        <f>'Soybean Annual Balance Sheet'!$AV$19</f>
        <v>75</v>
      </c>
      <c r="N48" s="51">
        <f>'Soybean Annual Balance Sheet'!$AV$21</f>
        <v>2229</v>
      </c>
      <c r="O48" s="51">
        <f>'Soybean Annual Balance Sheet'!$AV$23</f>
        <v>1700</v>
      </c>
      <c r="P48" s="51">
        <f>'Soybean Annual Balance Sheet'!$AV$25</f>
        <v>3929</v>
      </c>
      <c r="Q48" s="51">
        <f>'Soybean Annual Balance Sheet'!$AV$27</f>
        <v>1070</v>
      </c>
      <c r="R48" s="17"/>
      <c r="S48" s="17"/>
      <c r="T48" s="52"/>
      <c r="U48" s="53">
        <f>'Soybean Annual Balance Sheet'!$AV$32</f>
        <v>0.272333927207941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76.7</v>
      </c>
      <c r="E49" s="57">
        <f>'Soybean Annual Balance Sheet'!$AW$9</f>
        <v>79.3</v>
      </c>
      <c r="F49" s="58">
        <f>'Soybean Annual Balance Sheet'!$AW$10</f>
        <v>48.5</v>
      </c>
      <c r="G49" s="59">
        <f>'Soybean Annual Balance Sheet'!$AW$12</f>
        <v>3680</v>
      </c>
      <c r="H49" s="59">
        <f>'Soybean Annual Balance Sheet'!$AW$13</f>
        <v>1070</v>
      </c>
      <c r="I49" s="59">
        <f>'Soybean Annual Balance Sheet'!$AW$14</f>
        <v>20</v>
      </c>
      <c r="J49" s="59">
        <f>'Soybean Annual Balance Sheet'!$AW$15</f>
        <v>4771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30</v>
      </c>
      <c r="N49" s="59">
        <f>'Soybean Annual Balance Sheet'!$AW$21</f>
        <v>2241</v>
      </c>
      <c r="O49" s="59">
        <f>'Soybean Annual Balance Sheet'!$AW$23</f>
        <v>1775</v>
      </c>
      <c r="P49" s="59">
        <f>'Soybean Annual Balance Sheet'!$AW$25</f>
        <v>4016</v>
      </c>
      <c r="Q49" s="59">
        <f>'Soybean Annual Balance Sheet'!$AW$27</f>
        <v>755</v>
      </c>
      <c r="R49" s="56"/>
      <c r="S49" s="56"/>
      <c r="T49" s="60"/>
      <c r="U49" s="61">
        <f>'Soybean Annual Balance Sheet'!$AW$32</f>
        <v>0.1879980079681275</v>
      </c>
      <c r="V49" s="56"/>
      <c r="W49" s="62">
        <f>'Soybean Annual Balance Sheet'!$AW$34</f>
        <v>8.4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2019-08-13T15:04:15Z</dcterms:modified>
  <cp:category/>
  <cp:version/>
  <cp:contentType/>
  <cp:contentStatus/>
</cp:coreProperties>
</file>