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_Ibend/Documents/Eaglefiler/Files/[2] Extension/[22] Budgets/[22.92] Quantrix version of budgets/"/>
    </mc:Choice>
  </mc:AlternateContent>
  <xr:revisionPtr revIDLastSave="0" documentId="13_ncr:1_{3CB9951A-D832-E845-BB3F-757CA0ADD08F}" xr6:coauthVersionLast="47" xr6:coauthVersionMax="47" xr10:uidLastSave="{00000000-0000-0000-0000-000000000000}"/>
  <bookViews>
    <workbookView xWindow="0" yWindow="760" windowWidth="34560" windowHeight="21580" xr2:uid="{5CB54458-5266-1342-BB13-73D82601F5CC}"/>
  </bookViews>
  <sheets>
    <sheet name="Original_bud" sheetId="1" r:id="rId1"/>
    <sheet name="Most recent" sheetId="6" r:id="rId2"/>
    <sheet name="Comparison" sheetId="7" r:id="rId3"/>
    <sheet name="Aug_24" sheetId="2" r:id="rId4"/>
  </sheets>
  <definedNames>
    <definedName name="_xlnm.Print_Area" localSheetId="2">Comparison!$C$15:$G$96</definedName>
    <definedName name="_xlnm.Print_Titles" localSheetId="2">Comparison!$15:$16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7" l="1"/>
  <c r="I88" i="7"/>
  <c r="I83" i="7"/>
  <c r="D95" i="7" s="1"/>
  <c r="D94" i="7"/>
  <c r="D93" i="7"/>
  <c r="D92" i="7"/>
  <c r="I66" i="7"/>
  <c r="I54" i="7"/>
  <c r="I41" i="7"/>
  <c r="D91" i="7"/>
  <c r="I29" i="7"/>
  <c r="E3" i="7" l="1"/>
  <c r="F3" i="7"/>
  <c r="G3" i="7"/>
  <c r="H3" i="7"/>
  <c r="I3" i="7"/>
  <c r="J3" i="7"/>
  <c r="K3" i="7"/>
  <c r="L3" i="7"/>
  <c r="M3" i="7"/>
  <c r="N3" i="7"/>
  <c r="O3" i="7"/>
  <c r="Q3" i="7"/>
  <c r="R3" i="7"/>
  <c r="S3" i="7"/>
  <c r="T3" i="7"/>
  <c r="U3" i="7"/>
  <c r="V3" i="7"/>
  <c r="W3" i="7"/>
  <c r="X3" i="7"/>
  <c r="Y3" i="7"/>
  <c r="Z3" i="7"/>
  <c r="AA3" i="7"/>
  <c r="AC3" i="7"/>
  <c r="AD3" i="7"/>
  <c r="AE3" i="7"/>
  <c r="AF3" i="7"/>
  <c r="AG3" i="7"/>
  <c r="AH3" i="7"/>
  <c r="AI3" i="7"/>
  <c r="AJ3" i="7"/>
  <c r="AK3" i="7"/>
  <c r="AL3" i="7"/>
  <c r="AM3" i="7"/>
  <c r="AN3" i="7"/>
  <c r="AP3" i="7"/>
  <c r="AQ3" i="7"/>
  <c r="AR3" i="7"/>
  <c r="AS3" i="7"/>
  <c r="AT3" i="7"/>
  <c r="AU3" i="7"/>
  <c r="AV3" i="7"/>
  <c r="AW3" i="7"/>
  <c r="AX3" i="7"/>
  <c r="AY3" i="7"/>
  <c r="AZ3" i="7"/>
  <c r="BB3" i="7"/>
  <c r="BC3" i="7"/>
  <c r="BD3" i="7"/>
  <c r="BE3" i="7"/>
  <c r="BG3" i="7"/>
  <c r="BH3" i="7"/>
  <c r="BJ3" i="7"/>
  <c r="BK3" i="7"/>
  <c r="BL3" i="7"/>
  <c r="BM3" i="7"/>
  <c r="BN3" i="7"/>
  <c r="BO3" i="7"/>
  <c r="BP3" i="7"/>
  <c r="BQ3" i="7"/>
  <c r="BS3" i="7"/>
  <c r="BT3" i="7"/>
  <c r="BU3" i="7"/>
  <c r="BV3" i="7"/>
  <c r="D3" i="7"/>
  <c r="BS2" i="7"/>
  <c r="BT2" i="7"/>
  <c r="BU2" i="7"/>
  <c r="BV2" i="7"/>
  <c r="AZ2" i="7"/>
  <c r="BB2" i="7"/>
  <c r="BC2" i="7"/>
  <c r="BD2" i="7"/>
  <c r="BE2" i="7"/>
  <c r="BG2" i="7"/>
  <c r="BH2" i="7"/>
  <c r="BJ2" i="7"/>
  <c r="BK2" i="7"/>
  <c r="BL2" i="7"/>
  <c r="BM2" i="7"/>
  <c r="BN2" i="7"/>
  <c r="BO2" i="7"/>
  <c r="BP2" i="7"/>
  <c r="BQ2" i="7"/>
  <c r="AX2" i="7"/>
  <c r="AY2" i="7"/>
  <c r="AQ2" i="7"/>
  <c r="AR2" i="7"/>
  <c r="AS2" i="7"/>
  <c r="AT2" i="7"/>
  <c r="AU2" i="7"/>
  <c r="AV2" i="7"/>
  <c r="AW2" i="7"/>
  <c r="E2" i="7"/>
  <c r="F2" i="7"/>
  <c r="G2" i="7"/>
  <c r="H2" i="7"/>
  <c r="I2" i="7"/>
  <c r="J2" i="7"/>
  <c r="K2" i="7"/>
  <c r="L2" i="7"/>
  <c r="M2" i="7"/>
  <c r="N2" i="7"/>
  <c r="O2" i="7"/>
  <c r="Q2" i="7"/>
  <c r="R2" i="7"/>
  <c r="S2" i="7"/>
  <c r="T2" i="7"/>
  <c r="U2" i="7"/>
  <c r="V2" i="7"/>
  <c r="W2" i="7"/>
  <c r="X2" i="7"/>
  <c r="Y2" i="7"/>
  <c r="Z2" i="7"/>
  <c r="AA2" i="7"/>
  <c r="AC2" i="7"/>
  <c r="AD2" i="7"/>
  <c r="AE2" i="7"/>
  <c r="AF2" i="7"/>
  <c r="AG2" i="7"/>
  <c r="AH2" i="7"/>
  <c r="AI2" i="7"/>
  <c r="AJ2" i="7"/>
  <c r="AK2" i="7"/>
  <c r="AL2" i="7"/>
  <c r="AM2" i="7"/>
  <c r="AN2" i="7"/>
  <c r="AP2" i="7"/>
  <c r="D2" i="7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BO57" i="2"/>
  <c r="D17" i="7" l="1" a="1"/>
  <c r="D17" i="7" s="1"/>
  <c r="F17" i="7" a="1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G87" i="7" l="1"/>
  <c r="F17" i="7"/>
  <c r="G17" i="7" s="1"/>
  <c r="G18" i="7"/>
  <c r="G31" i="7"/>
  <c r="G44" i="7"/>
  <c r="G57" i="7"/>
  <c r="G70" i="7"/>
  <c r="G85" i="7"/>
  <c r="G43" i="7"/>
  <c r="G19" i="7"/>
  <c r="G32" i="7"/>
  <c r="G45" i="7"/>
  <c r="G58" i="7"/>
  <c r="G72" i="7"/>
  <c r="G86" i="7"/>
  <c r="G65" i="7"/>
  <c r="G20" i="7"/>
  <c r="G33" i="7"/>
  <c r="G46" i="7"/>
  <c r="G59" i="7"/>
  <c r="G73" i="7"/>
  <c r="G80" i="7"/>
  <c r="G56" i="7"/>
  <c r="G21" i="7"/>
  <c r="G34" i="7"/>
  <c r="G47" i="7"/>
  <c r="G60" i="7"/>
  <c r="G75" i="7"/>
  <c r="G22" i="7"/>
  <c r="G35" i="7"/>
  <c r="G48" i="7"/>
  <c r="G61" i="7"/>
  <c r="G76" i="7"/>
  <c r="G51" i="7"/>
  <c r="G26" i="7"/>
  <c r="G53" i="7"/>
  <c r="G67" i="7"/>
  <c r="G30" i="7"/>
  <c r="G23" i="7"/>
  <c r="G36" i="7"/>
  <c r="G49" i="7"/>
  <c r="G62" i="7"/>
  <c r="G77" i="7"/>
  <c r="G25" i="7"/>
  <c r="G52" i="7"/>
  <c r="G27" i="7"/>
  <c r="G81" i="7"/>
  <c r="G84" i="7"/>
  <c r="G24" i="7"/>
  <c r="G37" i="7"/>
  <c r="G50" i="7"/>
  <c r="G63" i="7"/>
  <c r="G78" i="7"/>
  <c r="G38" i="7"/>
  <c r="G64" i="7"/>
  <c r="G79" i="7"/>
  <c r="G39" i="7"/>
  <c r="G40" i="7"/>
  <c r="G69" i="7"/>
  <c r="G28" i="7"/>
  <c r="G42" i="7"/>
  <c r="G55" i="7"/>
  <c r="G68" i="7"/>
  <c r="G8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Ibendahl</author>
  </authors>
  <commentList>
    <comment ref="D2" authorId="0" shapeId="0" xr:uid="{D564D707-EDE2-E845-BCD0-F99E45705449}">
      <text>
        <r>
          <rPr>
            <b/>
            <sz val="10"/>
            <color rgb="FF000000"/>
            <rFont val="Tahoma"/>
            <family val="2"/>
          </rPr>
          <t>Gregory Ibendahl: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<sst xmlns="http://schemas.openxmlformats.org/spreadsheetml/2006/main" count="954" uniqueCount="194">
  <si>
    <t>Name</t>
  </si>
  <si>
    <t>Budget00010</t>
  </si>
  <si>
    <t>Budget00025</t>
  </si>
  <si>
    <t>Budget00026</t>
  </si>
  <si>
    <t>Budget00027</t>
  </si>
  <si>
    <t>Budget00028</t>
  </si>
  <si>
    <t>Budget00029</t>
  </si>
  <si>
    <t>Budget00030</t>
  </si>
  <si>
    <t>Budget00031</t>
  </si>
  <si>
    <t>Budget00032</t>
  </si>
  <si>
    <t>Budget00033</t>
  </si>
  <si>
    <t>Budget00034</t>
  </si>
  <si>
    <t>Budget00035</t>
  </si>
  <si>
    <t>Budget00036</t>
  </si>
  <si>
    <t>Budget00037</t>
  </si>
  <si>
    <t>Budget00038</t>
  </si>
  <si>
    <t>Budget00039</t>
  </si>
  <si>
    <t>Budget00040</t>
  </si>
  <si>
    <t>Budget00041</t>
  </si>
  <si>
    <t>Budget00042</t>
  </si>
  <si>
    <t>Budget00022</t>
  </si>
  <si>
    <t>Budget00043</t>
  </si>
  <si>
    <t>Budget00044</t>
  </si>
  <si>
    <t>Budget00045</t>
  </si>
  <si>
    <t>Budget00046</t>
  </si>
  <si>
    <t>Budget00047</t>
  </si>
  <si>
    <t>Budget00048</t>
  </si>
  <si>
    <t>Budget00049</t>
  </si>
  <si>
    <t>Budget00050</t>
  </si>
  <si>
    <t>Budget00051</t>
  </si>
  <si>
    <t>Budget00052</t>
  </si>
  <si>
    <t>Budget00053</t>
  </si>
  <si>
    <t>Budget00054</t>
  </si>
  <si>
    <t>Budget00055</t>
  </si>
  <si>
    <t>Budget00056</t>
  </si>
  <si>
    <t>Budget00057</t>
  </si>
  <si>
    <t>Budget00058</t>
  </si>
  <si>
    <t>Budget00059</t>
  </si>
  <si>
    <t>Budget00060</t>
  </si>
  <si>
    <t>Budget00061</t>
  </si>
  <si>
    <t>Budget00062</t>
  </si>
  <si>
    <t>Budget00063</t>
  </si>
  <si>
    <t>Budget00064</t>
  </si>
  <si>
    <t>Budget00066</t>
  </si>
  <si>
    <t>Budget00067</t>
  </si>
  <si>
    <t>Budget00069</t>
  </si>
  <si>
    <t>Budget00070</t>
  </si>
  <si>
    <t>Budget00071</t>
  </si>
  <si>
    <t>Budget00072</t>
  </si>
  <si>
    <t>Budget00075</t>
  </si>
  <si>
    <t>Budget00077</t>
  </si>
  <si>
    <t>Budget00079</t>
  </si>
  <si>
    <t>Budget00081</t>
  </si>
  <si>
    <t>Budget00082</t>
  </si>
  <si>
    <t>Budget00085</t>
  </si>
  <si>
    <t>Budget00087</t>
  </si>
  <si>
    <t>Budget00088</t>
  </si>
  <si>
    <t>Budget00089</t>
  </si>
  <si>
    <t>Budget00090</t>
  </si>
  <si>
    <t>Budget00091</t>
  </si>
  <si>
    <t>Budget00092</t>
  </si>
  <si>
    <t>Budget00093</t>
  </si>
  <si>
    <t>Budget00098</t>
  </si>
  <si>
    <t>Budget00099</t>
  </si>
  <si>
    <t>Budget00100</t>
  </si>
  <si>
    <t>Budget_number</t>
  </si>
  <si>
    <t>__</t>
  </si>
  <si>
    <t>Income</t>
  </si>
  <si>
    <t>___</t>
  </si>
  <si>
    <t>Seeds</t>
  </si>
  <si>
    <t>Fertilizer (less lime)</t>
  </si>
  <si>
    <t>Herbicides</t>
  </si>
  <si>
    <t>Fungicides</t>
  </si>
  <si>
    <t>Insecticides</t>
  </si>
  <si>
    <t>Crop consulting</t>
  </si>
  <si>
    <t>Crop insurance</t>
  </si>
  <si>
    <t>Miscellaneous</t>
  </si>
  <si>
    <t>Surfacant</t>
  </si>
  <si>
    <t>Other inputs</t>
  </si>
  <si>
    <t>Fertilizer application</t>
  </si>
  <si>
    <t>Harvesting</t>
  </si>
  <si>
    <t>Hauling</t>
  </si>
  <si>
    <t>Miscellaneous mach</t>
  </si>
  <si>
    <t>Planting</t>
  </si>
  <si>
    <t>Spraying</t>
  </si>
  <si>
    <t>Tillage</t>
  </si>
  <si>
    <t>Other</t>
  </si>
  <si>
    <t>Custom operations</t>
  </si>
  <si>
    <t>Irrigation</t>
  </si>
  <si>
    <t>Interest on direct expenses</t>
  </si>
  <si>
    <t>TOTAL VARIABLE EXPENSES</t>
  </si>
  <si>
    <t>_____</t>
  </si>
  <si>
    <t>Cash rent</t>
  </si>
  <si>
    <t>TOTAL FIXED EXPENSES</t>
  </si>
  <si>
    <t>____</t>
  </si>
  <si>
    <t>Quantity</t>
  </si>
  <si>
    <t>Unit</t>
  </si>
  <si>
    <t>bu</t>
  </si>
  <si>
    <t>ton</t>
  </si>
  <si>
    <t>cwt</t>
  </si>
  <si>
    <t>lb</t>
  </si>
  <si>
    <t>______</t>
  </si>
  <si>
    <t>Return above Variable Expenses</t>
  </si>
  <si>
    <t>Return above Total Expenses</t>
  </si>
  <si>
    <t>________</t>
  </si>
  <si>
    <t>Variable costs per unit</t>
  </si>
  <si>
    <t>Total costs per unit</t>
  </si>
  <si>
    <t>--Lime</t>
  </si>
  <si>
    <t>Variable Expenses</t>
  </si>
  <si>
    <t>Machinery</t>
  </si>
  <si>
    <t>Fixed Expenses</t>
  </si>
  <si>
    <t>Change in Net income compared to original (return above total exp)</t>
  </si>
  <si>
    <t>Title</t>
  </si>
  <si>
    <t>Yield</t>
  </si>
  <si>
    <t>Price</t>
  </si>
  <si>
    <t xml:space="preserve">Irrigated Wheat Cost-Return Budget in Western KS | Limited irrigation </t>
  </si>
  <si>
    <t xml:space="preserve">Wheat Cost-Return Budget in Southeast Kansas |  </t>
  </si>
  <si>
    <t xml:space="preserve">Wheat (W-S_C-F Rotation) Cost-Return Budget in Southwest KS |  </t>
  </si>
  <si>
    <t xml:space="preserve">Wheat (W-S_C-F Rotation) Cost-Return Budget in Northwest KS |  </t>
  </si>
  <si>
    <t xml:space="preserve">Wheat (W-F) Cost-Return Budget in Southwest KS |  </t>
  </si>
  <si>
    <t xml:space="preserve">Wheat (W-F) Cost-Return Budget in Northwest KS |  </t>
  </si>
  <si>
    <t xml:space="preserve">Wheat (Rotation) Cost-Return Budget in South Central KS |  </t>
  </si>
  <si>
    <t xml:space="preserve">Wheat (Rotation) Cost-Return Budget in Northeast KS |  </t>
  </si>
  <si>
    <t xml:space="preserve">Wheat (Rotation) Cost-Return Budget in North Central KS |  </t>
  </si>
  <si>
    <t xml:space="preserve">Wheat (Continuous) Cost-Return Budget in South Central KS |  </t>
  </si>
  <si>
    <t xml:space="preserve">Wheat (Continuous) Cost-Return Budget in Northeast KS |  </t>
  </si>
  <si>
    <t xml:space="preserve">Wheat (Continuous) Cost-Return Budget in North Central KS |  </t>
  </si>
  <si>
    <t xml:space="preserve">Corn Cost-Return Budget (W-C-F Rotation) in Northwest Kansas |  </t>
  </si>
  <si>
    <t xml:space="preserve">Corn Cost-Return Budget (W-C-F Rotation) in Southwest Kansas |  </t>
  </si>
  <si>
    <t xml:space="preserve">Corn Cost-Return Budget in North Central Kansas |  </t>
  </si>
  <si>
    <t xml:space="preserve">Corn Cost-Return Budget in Northeast Kansas |  </t>
  </si>
  <si>
    <t xml:space="preserve">Corn Cost-Return Budget in South Central Kansas |  </t>
  </si>
  <si>
    <t xml:space="preserve">Corn Cost-Return Budget in Southeast Kansas |  </t>
  </si>
  <si>
    <t xml:space="preserve">Corn Silage Cost-Return Budget in Northeast Kansas |  </t>
  </si>
  <si>
    <t xml:space="preserve">Grain Sorghum (W-S-F Rotation) Cost-Return Budget in Northwest Kansas |  </t>
  </si>
  <si>
    <t xml:space="preserve">Irrigated Corn (center-pivot) Cost-Return Budget | Northwest Kansas  </t>
  </si>
  <si>
    <t xml:space="preserve">Grain Sorghum (W-S-F Rotation) Cost-Return Budget in Southwest Kansas |  </t>
  </si>
  <si>
    <t xml:space="preserve">Grain Sorghum Cost-Return Budget in North Central Kansas |  </t>
  </si>
  <si>
    <t xml:space="preserve">Grain Sorghum Cost-Return Budget in Northeast Kansas |  </t>
  </si>
  <si>
    <t xml:space="preserve">Grain Sorghum Cost-Return Budget in South Central Kansas |  </t>
  </si>
  <si>
    <t xml:space="preserve">Grain Sorghum Cost-Return Budget in Southeast Kansas |  </t>
  </si>
  <si>
    <t xml:space="preserve">Soybean Cost-Return Budget (W-SB-F Rotation) in Southwest Kansas |  </t>
  </si>
  <si>
    <t xml:space="preserve">Soybean Cost-Return Budget (W-SB-F Rotation) in Northwest Kansas |  </t>
  </si>
  <si>
    <t xml:space="preserve">Soybean Cost-Return Budget in North Central Kansas |  </t>
  </si>
  <si>
    <t xml:space="preserve">Soybean Cost-Return Budget in Northeast Kansas |  </t>
  </si>
  <si>
    <t xml:space="preserve">Soybean Cost-Return Budget in South Central Kansas |  </t>
  </si>
  <si>
    <t xml:space="preserve">Soybean Cost-Return Budget in Southeast Kansas |  </t>
  </si>
  <si>
    <t xml:space="preserve">Alfalfa Cost-Return Budget in Northwest Kansas |  </t>
  </si>
  <si>
    <t xml:space="preserve">Alfalfa Cost-Return Budget in South Central and Southeast Kansas |  </t>
  </si>
  <si>
    <t xml:space="preserve">Alfalfa Cost-Return Budget in Southwest Kansas |  </t>
  </si>
  <si>
    <t xml:space="preserve">Canola Cost-Return Budget in South Central Kansas |  </t>
  </si>
  <si>
    <t xml:space="preserve">Confectionary Sunflowers Cost-Return Budget (W-SF-F) | Western Kansas </t>
  </si>
  <si>
    <t xml:space="preserve">Oil-Type Sunflowers Cost-Return Budget (Dryland Double-Crop) | Central and Eastern KS </t>
  </si>
  <si>
    <t xml:space="preserve">Oil-Type Sunflowers Cost-Return Budget (Dryland) | North Central and Northeast KS  </t>
  </si>
  <si>
    <t xml:space="preserve">Oil-Type Sunflowers Cost-Return Budget (W-SF-F) | Western KS  </t>
  </si>
  <si>
    <t xml:space="preserve">Double-Crop Soybeans Cost-Return Budget | Southeast KS and adjacent areas </t>
  </si>
  <si>
    <t xml:space="preserve">Forage Sorghum Hay Cost-Return Budget (W-H-F) | Western Kansas </t>
  </si>
  <si>
    <t xml:space="preserve">Forage Sorghum Silage Cost-Return Budget in South Central KS |  </t>
  </si>
  <si>
    <t xml:space="preserve">Irrigated Corn (center-pivot) Cost-Return Budget | North Central Kansas </t>
  </si>
  <si>
    <t xml:space="preserve">Irrigated Corn (center-pivot) Cost-Return Budget | Southwest Kansas  </t>
  </si>
  <si>
    <t xml:space="preserve">Cotton Cost-Return Budget (Dryland) | Southeast KS </t>
  </si>
  <si>
    <t xml:space="preserve">Cotton Cost-Return Budget (W-CT-F) | Southwest KS </t>
  </si>
  <si>
    <t xml:space="preserve">Irrigated Cotton (Center-Pivot) Cost-Return Budget | South Central Kansas </t>
  </si>
  <si>
    <t xml:space="preserve">Irrigated Cotton (Center-Pivot) Cost-Return Budget | Southwest Kansas </t>
  </si>
  <si>
    <t xml:space="preserve">Irrigated Canola Cost-Return Budget  | Southwest Kansas </t>
  </si>
  <si>
    <t xml:space="preserve">Irrigated Alfalfa (Center-Pivot) Cost-Return Budget | Western Kansas </t>
  </si>
  <si>
    <t xml:space="preserve">Irrigated Confectionary Sunflowers (Center-Pivot) Cost-Return Budget | Western Kansas </t>
  </si>
  <si>
    <t xml:space="preserve">Irrigated Oil-Type Sunflowers (Center-Pivot) Cost-Return Budget | Western Kansas </t>
  </si>
  <si>
    <t xml:space="preserve">Irrigated Soybeans (center-pivot) Cost-Return Budget | Northwest Kansas </t>
  </si>
  <si>
    <t xml:space="preserve">Irrigated Soybeans (center-pivot) Cost-Return  | North Central Kansas </t>
  </si>
  <si>
    <t xml:space="preserve">Irrigated Grain Sorghum (center-pivot) Cost-Return Budget | Northwest KS </t>
  </si>
  <si>
    <t xml:space="preserve">Irrigated Corn (center-pivot) Cost-Return Budget | South Central Kansas  </t>
  </si>
  <si>
    <t xml:space="preserve">Irrigated Grain Sorghum (center-pivot) Cost-Return Budget | Southwest KS </t>
  </si>
  <si>
    <t xml:space="preserve">Irrigated Grain Sorghum (center-pivot) Cost-Return Budget | North Central KS </t>
  </si>
  <si>
    <t xml:space="preserve">Irrigated Grain Sorghum (center-pivot) Cost-Return Budget | South Central KS </t>
  </si>
  <si>
    <t xml:space="preserve">Irrigated Soybeans (center-pivot) Cost-Return Budget | Southwest KS </t>
  </si>
  <si>
    <t xml:space="preserve">Irrigated Soybeans (center-pivot) Cost-Return Budget | South Central KS </t>
  </si>
  <si>
    <t xml:space="preserve">Irrigated Double crop - Confectionary Sunflowers - Cost-Return Budget | Western KS - Limited water </t>
  </si>
  <si>
    <t xml:space="preserve">Irrigated Double crop - Oil-Type Sunflowers - Cost-Return Budget | Western KS - Limited water </t>
  </si>
  <si>
    <t>Original - return over total</t>
  </si>
  <si>
    <t>Return above total expenses</t>
  </si>
  <si>
    <t>Original 2024 budget</t>
  </si>
  <si>
    <t>Budget Name</t>
  </si>
  <si>
    <t>August 2024 Revision</t>
  </si>
  <si>
    <t>$ change from original</t>
  </si>
  <si>
    <t>Most recent (copy the last month update to the most recent tab too)</t>
  </si>
  <si>
    <t>Average Dryland budget change</t>
  </si>
  <si>
    <t>$</t>
  </si>
  <si>
    <t>Wheat</t>
  </si>
  <si>
    <t>Corn</t>
  </si>
  <si>
    <t>Soybeans</t>
  </si>
  <si>
    <t>Grain sorghum</t>
  </si>
  <si>
    <t>Sunflowers</t>
  </si>
  <si>
    <t>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</si>
</sst>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0" fillId="2" borderId="0" xfId="0" applyFill="1"/>
    <xf numFmtId="2" fontId="0" fillId="2" borderId="0" xfId="0" applyNumberFormat="1" applyFill="1"/>
    <xf numFmtId="0" fontId="0" fillId="4" borderId="1" xfId="0" applyFill="1" applyBorder="1"/>
    <xf numFmtId="2" fontId="0" fillId="4" borderId="1" xfId="0" applyNumberFormat="1" applyFill="1" applyBorder="1"/>
    <xf numFmtId="0" fontId="0" fillId="5" borderId="0" xfId="0" applyFill="1"/>
    <xf numFmtId="2" fontId="0" fillId="5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0" borderId="2" xfId="0" applyBorder="1"/>
    <xf numFmtId="2" fontId="0" fillId="0" borderId="2" xfId="0" applyNumberFormat="1" applyBorder="1"/>
    <xf numFmtId="0" fontId="1" fillId="3" borderId="0" xfId="0" applyFont="1" applyFill="1"/>
    <xf numFmtId="2" fontId="1" fillId="3" borderId="0" xfId="0" applyNumberFormat="1" applyFont="1" applyFill="1"/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1" fontId="0" fillId="0" borderId="0" xfId="0" applyNumberFormat="1" applyAlignment="1">
      <alignment wrapText="1"/>
    </xf>
    <xf numFmtId="0" fontId="2" fillId="0" borderId="3" xfId="0" applyFont="1" applyBorder="1"/>
    <xf numFmtId="1" fontId="0" fillId="0" borderId="0" xfId="0" applyNumberFormat="1"/>
    <xf numFmtId="1" fontId="2" fillId="0" borderId="0" xfId="0" applyNumberFormat="1" applyFont="1" applyAlignment="1">
      <alignment wrapText="1"/>
    </xf>
    <xf numFmtId="1" fontId="1" fillId="0" borderId="3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2" fontId="0" fillId="7" borderId="0" xfId="0" applyNumberFormat="1" applyFill="1" applyAlignment="1">
      <alignment wrapText="1"/>
    </xf>
    <xf numFmtId="1" fontId="0" fillId="7" borderId="0" xfId="0" applyNumberFormat="1" applyFill="1"/>
    <xf numFmtId="0" fontId="0" fillId="7" borderId="0" xfId="0" applyFill="1"/>
    <xf numFmtId="2" fontId="0" fillId="0" borderId="0" xfId="0" applyNumberFormat="1" applyFill="1" applyAlignment="1">
      <alignment wrapText="1"/>
    </xf>
    <xf numFmtId="2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/>
    </xf>
    <xf numFmtId="0" fontId="0" fillId="0" borderId="4" xfId="0" applyBorder="1"/>
    <xf numFmtId="1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79FE-A7C4-9F4C-92ED-932FAF08068B}">
  <dimension ref="A1:BO5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baseColWidth="10" defaultRowHeight="16" x14ac:dyDescent="0.2"/>
  <cols>
    <col min="1" max="1" width="9.6640625" customWidth="1"/>
    <col min="2" max="2" width="9.5" customWidth="1"/>
    <col min="3" max="3" width="39" customWidth="1"/>
    <col min="4" max="66" width="16" style="1" customWidth="1"/>
    <col min="67" max="67" width="15.33203125" customWidth="1"/>
  </cols>
  <sheetData>
    <row r="1" spans="1:67" ht="17" x14ac:dyDescent="0.2">
      <c r="A1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62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20</v>
      </c>
      <c r="X1" s="5" t="s">
        <v>43</v>
      </c>
      <c r="Y1" s="5" t="s">
        <v>44</v>
      </c>
      <c r="Z1" s="5" t="s">
        <v>56</v>
      </c>
      <c r="AA1" s="5" t="s">
        <v>19</v>
      </c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41</v>
      </c>
      <c r="AH1" s="5" t="s">
        <v>42</v>
      </c>
      <c r="AI1" s="5" t="s">
        <v>55</v>
      </c>
      <c r="AJ1" s="5" t="s">
        <v>57</v>
      </c>
      <c r="AK1" s="5" t="s">
        <v>58</v>
      </c>
      <c r="AL1" s="5" t="s">
        <v>59</v>
      </c>
      <c r="AM1" s="5" t="s">
        <v>26</v>
      </c>
      <c r="AN1" s="5" t="s">
        <v>27</v>
      </c>
      <c r="AO1" s="5" t="s">
        <v>28</v>
      </c>
      <c r="AP1" s="5" t="s">
        <v>29</v>
      </c>
      <c r="AQ1" s="5" t="s">
        <v>30</v>
      </c>
      <c r="AR1" s="5" t="s">
        <v>31</v>
      </c>
      <c r="AS1" s="5" t="s">
        <v>53</v>
      </c>
      <c r="AT1" s="5" t="s">
        <v>54</v>
      </c>
      <c r="AU1" s="5" t="s">
        <v>60</v>
      </c>
      <c r="AV1" s="5" t="s">
        <v>61</v>
      </c>
      <c r="AW1" s="5" t="s">
        <v>40</v>
      </c>
      <c r="AX1" s="5" t="s">
        <v>32</v>
      </c>
      <c r="AY1" s="5" t="s">
        <v>33</v>
      </c>
      <c r="AZ1" s="5" t="s">
        <v>34</v>
      </c>
      <c r="BA1" s="5" t="s">
        <v>50</v>
      </c>
      <c r="BB1" s="5" t="s">
        <v>35</v>
      </c>
      <c r="BC1" s="5" t="s">
        <v>49</v>
      </c>
      <c r="BD1" s="5" t="s">
        <v>36</v>
      </c>
      <c r="BE1" s="5" t="s">
        <v>37</v>
      </c>
      <c r="BF1" s="5" t="s">
        <v>38</v>
      </c>
      <c r="BG1" s="5" t="s">
        <v>39</v>
      </c>
      <c r="BH1" s="5" t="s">
        <v>51</v>
      </c>
      <c r="BI1" s="5" t="s">
        <v>52</v>
      </c>
      <c r="BJ1" s="5" t="s">
        <v>63</v>
      </c>
      <c r="BK1" s="5" t="s">
        <v>64</v>
      </c>
      <c r="BL1" s="5" t="s">
        <v>45</v>
      </c>
      <c r="BM1" s="5" t="s">
        <v>46</v>
      </c>
      <c r="BN1" s="5" t="s">
        <v>47</v>
      </c>
      <c r="BO1" s="5" t="s">
        <v>48</v>
      </c>
    </row>
    <row r="2" spans="1:67" x14ac:dyDescent="0.2">
      <c r="A2" t="s">
        <v>65</v>
      </c>
      <c r="D2" s="21">
        <v>1</v>
      </c>
      <c r="E2" s="21">
        <v>2</v>
      </c>
      <c r="F2" s="21">
        <v>3</v>
      </c>
      <c r="G2" s="21">
        <v>4</v>
      </c>
      <c r="H2" s="21">
        <v>5</v>
      </c>
      <c r="I2" s="21">
        <v>6</v>
      </c>
      <c r="J2" s="21">
        <v>7</v>
      </c>
      <c r="K2" s="21">
        <v>8</v>
      </c>
      <c r="L2" s="21">
        <v>9</v>
      </c>
      <c r="M2" s="21">
        <v>10</v>
      </c>
      <c r="N2" s="21">
        <v>11</v>
      </c>
      <c r="O2" s="21">
        <v>12</v>
      </c>
      <c r="P2" s="21">
        <v>100</v>
      </c>
      <c r="Q2" s="21">
        <v>101</v>
      </c>
      <c r="R2" s="21">
        <v>102</v>
      </c>
      <c r="S2" s="21">
        <v>103</v>
      </c>
      <c r="T2" s="21">
        <v>104</v>
      </c>
      <c r="U2" s="21">
        <v>105</v>
      </c>
      <c r="V2" s="21">
        <v>106</v>
      </c>
      <c r="W2" s="21">
        <v>150</v>
      </c>
      <c r="X2" s="21">
        <v>151</v>
      </c>
      <c r="Y2" s="21">
        <v>152</v>
      </c>
      <c r="Z2" s="21">
        <v>153</v>
      </c>
      <c r="AA2" s="21">
        <v>200</v>
      </c>
      <c r="AB2" s="21">
        <v>201</v>
      </c>
      <c r="AC2" s="21">
        <v>202</v>
      </c>
      <c r="AD2" s="21">
        <v>203</v>
      </c>
      <c r="AE2" s="21">
        <v>204</v>
      </c>
      <c r="AF2" s="21">
        <v>205</v>
      </c>
      <c r="AG2" s="21">
        <v>600</v>
      </c>
      <c r="AH2" s="21">
        <v>601</v>
      </c>
      <c r="AI2" s="21">
        <v>250</v>
      </c>
      <c r="AJ2" s="21">
        <v>251</v>
      </c>
      <c r="AK2" s="21">
        <v>252</v>
      </c>
      <c r="AL2" s="21">
        <v>253</v>
      </c>
      <c r="AM2" s="21">
        <v>300</v>
      </c>
      <c r="AN2" s="21">
        <v>301</v>
      </c>
      <c r="AO2" s="21">
        <v>302</v>
      </c>
      <c r="AP2" s="21">
        <v>303</v>
      </c>
      <c r="AQ2" s="21">
        <v>304</v>
      </c>
      <c r="AR2" s="21">
        <v>305</v>
      </c>
      <c r="AS2" s="21">
        <v>350</v>
      </c>
      <c r="AT2" s="21">
        <v>351</v>
      </c>
      <c r="AU2" s="21">
        <v>352</v>
      </c>
      <c r="AV2" s="21">
        <v>353</v>
      </c>
      <c r="AW2" s="21">
        <v>306</v>
      </c>
      <c r="AX2" s="21">
        <v>400</v>
      </c>
      <c r="AY2" s="21">
        <v>401</v>
      </c>
      <c r="AZ2" s="21">
        <v>402</v>
      </c>
      <c r="BA2" s="21">
        <v>425</v>
      </c>
      <c r="BB2" s="21">
        <v>450</v>
      </c>
      <c r="BC2" s="21">
        <v>475</v>
      </c>
      <c r="BD2" s="21">
        <v>500</v>
      </c>
      <c r="BE2" s="21">
        <v>501</v>
      </c>
      <c r="BF2" s="21">
        <v>502</v>
      </c>
      <c r="BG2" s="21">
        <v>503</v>
      </c>
      <c r="BH2" s="21">
        <v>550</v>
      </c>
      <c r="BI2" s="21">
        <v>551</v>
      </c>
      <c r="BJ2" s="21">
        <v>560</v>
      </c>
      <c r="BK2" s="21">
        <v>561</v>
      </c>
      <c r="BL2" s="21">
        <v>700</v>
      </c>
      <c r="BM2" s="21">
        <v>701</v>
      </c>
      <c r="BN2" s="21">
        <v>750</v>
      </c>
      <c r="BO2" s="21">
        <v>751</v>
      </c>
    </row>
    <row r="3" spans="1:67" ht="119" x14ac:dyDescent="0.2">
      <c r="A3" t="s">
        <v>112</v>
      </c>
      <c r="D3" s="5" t="s">
        <v>116</v>
      </c>
      <c r="E3" s="5" t="s">
        <v>117</v>
      </c>
      <c r="F3" s="5" t="s">
        <v>118</v>
      </c>
      <c r="G3" s="5" t="s">
        <v>119</v>
      </c>
      <c r="H3" s="5" t="s">
        <v>120</v>
      </c>
      <c r="I3" s="5" t="s">
        <v>121</v>
      </c>
      <c r="J3" s="5" t="s">
        <v>122</v>
      </c>
      <c r="K3" s="5" t="s">
        <v>123</v>
      </c>
      <c r="L3" s="5" t="s">
        <v>124</v>
      </c>
      <c r="M3" s="5" t="s">
        <v>125</v>
      </c>
      <c r="N3" s="5" t="s">
        <v>126</v>
      </c>
      <c r="O3" s="5" t="s">
        <v>115</v>
      </c>
      <c r="P3" s="5" t="s">
        <v>127</v>
      </c>
      <c r="Q3" s="5" t="s">
        <v>128</v>
      </c>
      <c r="R3" s="5" t="s">
        <v>129</v>
      </c>
      <c r="S3" s="5" t="s">
        <v>130</v>
      </c>
      <c r="T3" s="5" t="s">
        <v>131</v>
      </c>
      <c r="U3" s="5" t="s">
        <v>132</v>
      </c>
      <c r="V3" s="5" t="s">
        <v>133</v>
      </c>
      <c r="W3" s="5" t="s">
        <v>135</v>
      </c>
      <c r="X3" s="5" t="s">
        <v>158</v>
      </c>
      <c r="Y3" s="5" t="s">
        <v>159</v>
      </c>
      <c r="Z3" s="5" t="s">
        <v>171</v>
      </c>
      <c r="AA3" s="5" t="s">
        <v>134</v>
      </c>
      <c r="AB3" s="5" t="s">
        <v>136</v>
      </c>
      <c r="AC3" s="5" t="s">
        <v>137</v>
      </c>
      <c r="AD3" s="5" t="s">
        <v>138</v>
      </c>
      <c r="AE3" s="5" t="s">
        <v>139</v>
      </c>
      <c r="AF3" s="5" t="s">
        <v>140</v>
      </c>
      <c r="AG3" s="5" t="s">
        <v>156</v>
      </c>
      <c r="AH3" s="5" t="s">
        <v>157</v>
      </c>
      <c r="AI3" s="5" t="s">
        <v>170</v>
      </c>
      <c r="AJ3" s="5" t="s">
        <v>172</v>
      </c>
      <c r="AK3" s="5" t="s">
        <v>173</v>
      </c>
      <c r="AL3" s="5" t="s">
        <v>174</v>
      </c>
      <c r="AM3" s="5" t="s">
        <v>141</v>
      </c>
      <c r="AN3" s="5" t="s">
        <v>142</v>
      </c>
      <c r="AO3" s="5" t="s">
        <v>143</v>
      </c>
      <c r="AP3" s="5" t="s">
        <v>144</v>
      </c>
      <c r="AQ3" s="5" t="s">
        <v>145</v>
      </c>
      <c r="AR3" s="5" t="s">
        <v>146</v>
      </c>
      <c r="AS3" s="5" t="s">
        <v>168</v>
      </c>
      <c r="AT3" s="5" t="s">
        <v>169</v>
      </c>
      <c r="AU3" s="5" t="s">
        <v>175</v>
      </c>
      <c r="AV3" s="5" t="s">
        <v>176</v>
      </c>
      <c r="AW3" s="5" t="s">
        <v>155</v>
      </c>
      <c r="AX3" s="5" t="s">
        <v>147</v>
      </c>
      <c r="AY3" s="5" t="s">
        <v>148</v>
      </c>
      <c r="AZ3" s="5" t="s">
        <v>149</v>
      </c>
      <c r="BA3" s="5" t="s">
        <v>165</v>
      </c>
      <c r="BB3" s="5" t="s">
        <v>150</v>
      </c>
      <c r="BC3" s="5" t="s">
        <v>164</v>
      </c>
      <c r="BD3" s="5" t="s">
        <v>151</v>
      </c>
      <c r="BE3" s="5" t="s">
        <v>152</v>
      </c>
      <c r="BF3" s="5" t="s">
        <v>153</v>
      </c>
      <c r="BG3" s="5" t="s">
        <v>154</v>
      </c>
      <c r="BH3" s="5" t="s">
        <v>166</v>
      </c>
      <c r="BI3" s="5" t="s">
        <v>167</v>
      </c>
      <c r="BJ3" s="5" t="s">
        <v>177</v>
      </c>
      <c r="BK3" s="5" t="s">
        <v>178</v>
      </c>
      <c r="BL3" s="5" t="s">
        <v>160</v>
      </c>
      <c r="BM3" s="5" t="s">
        <v>161</v>
      </c>
      <c r="BN3" s="5" t="s">
        <v>162</v>
      </c>
      <c r="BO3" s="5" t="s">
        <v>163</v>
      </c>
    </row>
    <row r="4" spans="1:67" x14ac:dyDescent="0.2">
      <c r="A4" t="s">
        <v>113</v>
      </c>
      <c r="D4" s="5">
        <v>61</v>
      </c>
      <c r="E4" s="5">
        <v>54</v>
      </c>
      <c r="F4" s="5">
        <v>60</v>
      </c>
      <c r="G4" s="5">
        <v>54</v>
      </c>
      <c r="H4" s="5">
        <v>60</v>
      </c>
      <c r="I4" s="5">
        <v>62</v>
      </c>
      <c r="J4" s="5">
        <v>68</v>
      </c>
      <c r="K4" s="5">
        <v>62</v>
      </c>
      <c r="L4" s="5">
        <v>52</v>
      </c>
      <c r="M4" s="5">
        <v>58</v>
      </c>
      <c r="N4" s="5">
        <v>52</v>
      </c>
      <c r="O4" s="5">
        <v>70</v>
      </c>
      <c r="P4" s="5">
        <v>89</v>
      </c>
      <c r="Q4" s="5">
        <v>82</v>
      </c>
      <c r="R4" s="5">
        <v>120</v>
      </c>
      <c r="S4" s="5">
        <v>145</v>
      </c>
      <c r="T4" s="5">
        <v>110</v>
      </c>
      <c r="U4" s="5">
        <v>120</v>
      </c>
      <c r="V4" s="5">
        <v>18</v>
      </c>
      <c r="W4" s="5">
        <v>240</v>
      </c>
      <c r="X4" s="5">
        <v>240</v>
      </c>
      <c r="Y4" s="5">
        <v>225</v>
      </c>
      <c r="Z4" s="5">
        <v>225</v>
      </c>
      <c r="AA4" s="5">
        <v>85</v>
      </c>
      <c r="AB4" s="5">
        <v>85</v>
      </c>
      <c r="AC4" s="5">
        <v>120</v>
      </c>
      <c r="AD4" s="5">
        <v>125</v>
      </c>
      <c r="AE4" s="5">
        <v>110</v>
      </c>
      <c r="AF4" s="5">
        <v>100</v>
      </c>
      <c r="AG4" s="5">
        <v>2</v>
      </c>
      <c r="AH4" s="5">
        <v>9.5</v>
      </c>
      <c r="AI4" s="5">
        <v>160</v>
      </c>
      <c r="AJ4" s="5">
        <v>160</v>
      </c>
      <c r="AK4" s="5">
        <v>160</v>
      </c>
      <c r="AL4" s="5">
        <v>160</v>
      </c>
      <c r="AM4" s="5">
        <v>25</v>
      </c>
      <c r="AN4" s="5">
        <v>25</v>
      </c>
      <c r="AO4" s="5">
        <v>45</v>
      </c>
      <c r="AP4" s="5">
        <v>55</v>
      </c>
      <c r="AQ4" s="5">
        <v>40</v>
      </c>
      <c r="AR4" s="5">
        <v>45</v>
      </c>
      <c r="AS4" s="5">
        <v>65</v>
      </c>
      <c r="AT4" s="5">
        <v>75</v>
      </c>
      <c r="AU4" s="5">
        <v>65</v>
      </c>
      <c r="AV4" s="5">
        <v>75</v>
      </c>
      <c r="AW4" s="5">
        <v>28</v>
      </c>
      <c r="AX4" s="5">
        <v>3.6</v>
      </c>
      <c r="AY4" s="5">
        <v>3.6</v>
      </c>
      <c r="AZ4" s="5">
        <v>3.2</v>
      </c>
      <c r="BA4" s="5">
        <v>5.5</v>
      </c>
      <c r="BB4" s="5">
        <v>40</v>
      </c>
      <c r="BC4" s="5">
        <v>58</v>
      </c>
      <c r="BD4" s="5">
        <v>14</v>
      </c>
      <c r="BE4" s="5">
        <v>10</v>
      </c>
      <c r="BF4" s="5">
        <v>16</v>
      </c>
      <c r="BG4" s="5">
        <v>16</v>
      </c>
      <c r="BH4" s="5">
        <v>22</v>
      </c>
      <c r="BI4" s="5">
        <v>24</v>
      </c>
      <c r="BJ4" s="5">
        <v>16</v>
      </c>
      <c r="BK4" s="5">
        <v>16</v>
      </c>
      <c r="BL4" s="5">
        <v>950</v>
      </c>
      <c r="BM4" s="5">
        <v>900</v>
      </c>
      <c r="BN4" s="5">
        <v>1500</v>
      </c>
      <c r="BO4" s="5">
        <v>1500</v>
      </c>
    </row>
    <row r="5" spans="1:67" x14ac:dyDescent="0.2">
      <c r="A5" t="s">
        <v>114</v>
      </c>
      <c r="D5" s="5">
        <v>6.3001072000000002</v>
      </c>
      <c r="E5" s="5">
        <v>6.2845072000000002</v>
      </c>
      <c r="F5" s="5">
        <v>6.2607501000000001</v>
      </c>
      <c r="G5" s="5">
        <v>6.2845072000000002</v>
      </c>
      <c r="H5" s="5">
        <v>6.2607501000000001</v>
      </c>
      <c r="I5" s="5">
        <v>6.0754929999999998</v>
      </c>
      <c r="J5" s="5">
        <v>6.5666643999999996</v>
      </c>
      <c r="K5" s="5">
        <v>6.4612214999999997</v>
      </c>
      <c r="L5" s="5">
        <v>6.0754929999999998</v>
      </c>
      <c r="M5" s="5">
        <v>6.5666643999999996</v>
      </c>
      <c r="N5" s="5">
        <v>6.4612214999999997</v>
      </c>
      <c r="O5" s="5">
        <v>6.2726286499999997</v>
      </c>
      <c r="P5" s="5">
        <v>5.09307</v>
      </c>
      <c r="Q5" s="5">
        <v>5.0327999999999999</v>
      </c>
      <c r="R5" s="5">
        <v>5.0644</v>
      </c>
      <c r="S5" s="5">
        <v>4.9512</v>
      </c>
      <c r="T5" s="5">
        <v>5.0904999999999996</v>
      </c>
      <c r="U5" s="5">
        <v>5.0123249999999997</v>
      </c>
      <c r="V5" s="5">
        <v>42.0852</v>
      </c>
      <c r="W5" s="5">
        <v>5.09307</v>
      </c>
      <c r="X5" s="5">
        <v>5.0644</v>
      </c>
      <c r="Y5" s="5">
        <v>5.0327999999999999</v>
      </c>
      <c r="Z5" s="5">
        <v>5.0904999999999996</v>
      </c>
      <c r="AA5" s="5">
        <v>5.1147428000000001</v>
      </c>
      <c r="AB5" s="5">
        <v>5.0951535999999997</v>
      </c>
      <c r="AC5" s="5">
        <v>5.0811584999999999</v>
      </c>
      <c r="AD5" s="5">
        <v>5.2466927999999999</v>
      </c>
      <c r="AE5" s="5">
        <v>5.0603322000000004</v>
      </c>
      <c r="AF5" s="5">
        <v>4.9022072000000003</v>
      </c>
      <c r="AG5" s="5">
        <v>34.615400000000001</v>
      </c>
      <c r="AH5" s="5">
        <v>34.427957999999997</v>
      </c>
      <c r="AI5" s="5">
        <v>5.1147428000000001</v>
      </c>
      <c r="AJ5" s="5">
        <v>5.0951535999999997</v>
      </c>
      <c r="AK5" s="5">
        <v>5.0811584999999999</v>
      </c>
      <c r="AL5" s="5">
        <v>5.0603322000000004</v>
      </c>
      <c r="AM5" s="5">
        <v>11.534443</v>
      </c>
      <c r="AN5" s="5">
        <v>11.560855999999999</v>
      </c>
      <c r="AO5" s="5">
        <v>11.84845</v>
      </c>
      <c r="AP5" s="5">
        <v>12.279465</v>
      </c>
      <c r="AQ5" s="5">
        <v>11.666407</v>
      </c>
      <c r="AR5" s="5">
        <v>12.101258</v>
      </c>
      <c r="AS5" s="5">
        <v>11.560855999999999</v>
      </c>
      <c r="AT5" s="5">
        <v>11.84845</v>
      </c>
      <c r="AU5" s="5">
        <v>11.534443</v>
      </c>
      <c r="AV5" s="5">
        <v>11.666407</v>
      </c>
      <c r="AW5" s="5">
        <v>12.101258</v>
      </c>
      <c r="AX5" s="5">
        <v>235</v>
      </c>
      <c r="AY5" s="5">
        <v>250</v>
      </c>
      <c r="AZ5" s="5">
        <v>240</v>
      </c>
      <c r="BA5" s="5">
        <v>237.5</v>
      </c>
      <c r="BB5" s="5">
        <v>12.15</v>
      </c>
      <c r="BC5" s="5">
        <v>12.15</v>
      </c>
      <c r="BD5" s="5">
        <v>40.909999999999997</v>
      </c>
      <c r="BE5" s="5">
        <v>19</v>
      </c>
      <c r="BF5" s="5">
        <v>19</v>
      </c>
      <c r="BG5" s="5">
        <v>19</v>
      </c>
      <c r="BH5" s="5">
        <v>40.909999999999997</v>
      </c>
      <c r="BI5" s="5">
        <v>19</v>
      </c>
      <c r="BJ5" s="5">
        <v>40.909999999999997</v>
      </c>
      <c r="BK5" s="5">
        <v>19</v>
      </c>
      <c r="BL5" s="5">
        <v>0.8</v>
      </c>
      <c r="BM5" s="5">
        <v>0.8</v>
      </c>
      <c r="BN5" s="5">
        <v>0.8</v>
      </c>
      <c r="BO5" s="5">
        <v>0.8</v>
      </c>
    </row>
    <row r="6" spans="1:67" x14ac:dyDescent="0.2">
      <c r="A6" t="s">
        <v>66</v>
      </c>
      <c r="BO6" s="1"/>
    </row>
    <row r="7" spans="1:67" s="6" customFormat="1" x14ac:dyDescent="0.2">
      <c r="A7" s="6" t="s">
        <v>67</v>
      </c>
      <c r="D7" s="7">
        <v>384.30653919999997</v>
      </c>
      <c r="E7" s="7">
        <v>339.3633888</v>
      </c>
      <c r="F7" s="7">
        <v>375.64500600000002</v>
      </c>
      <c r="G7" s="7">
        <v>339.3633888</v>
      </c>
      <c r="H7" s="7">
        <v>375.64500600000002</v>
      </c>
      <c r="I7" s="7">
        <v>376.680566</v>
      </c>
      <c r="J7" s="7">
        <v>446.53317920000001</v>
      </c>
      <c r="K7" s="7">
        <v>400.595733</v>
      </c>
      <c r="L7" s="7">
        <v>315.925636</v>
      </c>
      <c r="M7" s="7">
        <v>380.86653519999999</v>
      </c>
      <c r="N7" s="7">
        <v>335.983518</v>
      </c>
      <c r="O7" s="7">
        <v>439.08400549999999</v>
      </c>
      <c r="P7" s="7">
        <v>453.28323</v>
      </c>
      <c r="Q7" s="7">
        <v>412.68959999999998</v>
      </c>
      <c r="R7" s="7">
        <v>607.72799999999995</v>
      </c>
      <c r="S7" s="7">
        <v>717.92399999999998</v>
      </c>
      <c r="T7" s="7">
        <v>559.95500000000004</v>
      </c>
      <c r="U7" s="7">
        <v>601.47900000000004</v>
      </c>
      <c r="V7" s="7">
        <v>757.53359999999998</v>
      </c>
      <c r="W7" s="7">
        <v>1222.3368</v>
      </c>
      <c r="X7" s="7">
        <v>1215.4559999999999</v>
      </c>
      <c r="Y7" s="7">
        <v>1132.3800000000001</v>
      </c>
      <c r="Z7" s="7">
        <v>1145.3625</v>
      </c>
      <c r="AA7" s="7">
        <v>434.75313799999998</v>
      </c>
      <c r="AB7" s="7">
        <v>433.08805599999999</v>
      </c>
      <c r="AC7" s="7">
        <v>609.73901999999998</v>
      </c>
      <c r="AD7" s="7">
        <v>655.83659999999998</v>
      </c>
      <c r="AE7" s="7">
        <v>556.63654199999996</v>
      </c>
      <c r="AF7" s="7">
        <v>490.22071999999997</v>
      </c>
      <c r="AG7" s="7">
        <v>69.230800000000002</v>
      </c>
      <c r="AH7" s="7">
        <v>327.06560100000002</v>
      </c>
      <c r="AI7" s="7">
        <v>818.35884799999997</v>
      </c>
      <c r="AJ7" s="7">
        <v>815.22457599999996</v>
      </c>
      <c r="AK7" s="7">
        <v>812.98536000000001</v>
      </c>
      <c r="AL7" s="7">
        <v>809.65315199999998</v>
      </c>
      <c r="AM7" s="7">
        <v>288.36107500000003</v>
      </c>
      <c r="AN7" s="7">
        <v>289.02140000000003</v>
      </c>
      <c r="AO7" s="7">
        <v>533.18025</v>
      </c>
      <c r="AP7" s="7">
        <v>675.37057500000003</v>
      </c>
      <c r="AQ7" s="7">
        <v>466.65627999999998</v>
      </c>
      <c r="AR7" s="7">
        <v>544.55660999999998</v>
      </c>
      <c r="AS7" s="7">
        <v>751.45564000000002</v>
      </c>
      <c r="AT7" s="7">
        <v>888.63374999999996</v>
      </c>
      <c r="AU7" s="7">
        <v>749.73879499999998</v>
      </c>
      <c r="AV7" s="7">
        <v>874.98052499999994</v>
      </c>
      <c r="AW7" s="7">
        <v>338.83522399999998</v>
      </c>
      <c r="AX7" s="7">
        <v>846</v>
      </c>
      <c r="AY7" s="7">
        <v>900</v>
      </c>
      <c r="AZ7" s="7">
        <v>768</v>
      </c>
      <c r="BA7" s="7">
        <v>1306.25</v>
      </c>
      <c r="BB7" s="7">
        <v>486</v>
      </c>
      <c r="BC7" s="7">
        <v>704.7</v>
      </c>
      <c r="BD7" s="7">
        <v>572.74</v>
      </c>
      <c r="BE7" s="7">
        <v>190</v>
      </c>
      <c r="BF7" s="7">
        <v>304</v>
      </c>
      <c r="BG7" s="7">
        <v>304</v>
      </c>
      <c r="BH7" s="7">
        <v>900.02</v>
      </c>
      <c r="BI7" s="7">
        <v>456</v>
      </c>
      <c r="BJ7" s="7">
        <v>654.55999999999995</v>
      </c>
      <c r="BK7" s="7">
        <v>304</v>
      </c>
      <c r="BL7" s="7">
        <v>952.3</v>
      </c>
      <c r="BM7" s="7">
        <v>902.25</v>
      </c>
      <c r="BN7" s="7">
        <v>1503.75</v>
      </c>
      <c r="BO7" s="7">
        <v>1503.75</v>
      </c>
    </row>
    <row r="8" spans="1:67" x14ac:dyDescent="0.2">
      <c r="A8" t="s">
        <v>68</v>
      </c>
      <c r="BO8" s="1"/>
    </row>
    <row r="9" spans="1:67" x14ac:dyDescent="0.2">
      <c r="A9" s="18" t="s">
        <v>108</v>
      </c>
      <c r="B9" t="s">
        <v>69</v>
      </c>
      <c r="D9" s="1">
        <v>25.6</v>
      </c>
      <c r="E9" s="1">
        <v>20.8</v>
      </c>
      <c r="F9" s="1">
        <v>20.8</v>
      </c>
      <c r="G9" s="1">
        <v>20.8</v>
      </c>
      <c r="H9" s="1">
        <v>20.8</v>
      </c>
      <c r="I9" s="1">
        <v>28.8</v>
      </c>
      <c r="J9" s="1">
        <v>32</v>
      </c>
      <c r="K9" s="1">
        <v>32</v>
      </c>
      <c r="L9" s="1">
        <v>19.2</v>
      </c>
      <c r="M9" s="1">
        <v>24</v>
      </c>
      <c r="N9" s="1">
        <v>28.8</v>
      </c>
      <c r="O9" s="1">
        <v>20.8</v>
      </c>
      <c r="P9" s="1">
        <v>50.4</v>
      </c>
      <c r="Q9" s="1">
        <v>50.4</v>
      </c>
      <c r="R9" s="1">
        <v>75.599999999999994</v>
      </c>
      <c r="S9" s="1">
        <v>85.05</v>
      </c>
      <c r="T9" s="1">
        <v>66.150000000000006</v>
      </c>
      <c r="U9" s="1">
        <v>75.599999999999994</v>
      </c>
      <c r="V9" s="1">
        <v>88.2</v>
      </c>
      <c r="W9" s="1">
        <v>136</v>
      </c>
      <c r="X9" s="1">
        <v>127.5</v>
      </c>
      <c r="Y9" s="1">
        <v>136</v>
      </c>
      <c r="Z9" s="1">
        <v>127.5</v>
      </c>
      <c r="AA9" s="1">
        <v>10.199999999999999</v>
      </c>
      <c r="AB9" s="1">
        <v>10.199999999999999</v>
      </c>
      <c r="AC9" s="1">
        <v>15.878</v>
      </c>
      <c r="AD9" s="1">
        <v>15.878</v>
      </c>
      <c r="AE9" s="1">
        <v>11.321999999999999</v>
      </c>
      <c r="AF9" s="1">
        <v>11.321999999999999</v>
      </c>
      <c r="AG9" s="1">
        <v>28.5</v>
      </c>
      <c r="AH9" s="1">
        <v>7.8</v>
      </c>
      <c r="AI9" s="1">
        <v>18.122</v>
      </c>
      <c r="AJ9" s="1">
        <v>18.122</v>
      </c>
      <c r="AK9" s="1">
        <v>18.122</v>
      </c>
      <c r="AL9" s="1">
        <v>18.122</v>
      </c>
      <c r="AM9" s="1">
        <v>60</v>
      </c>
      <c r="AN9" s="1">
        <v>60</v>
      </c>
      <c r="AO9" s="1">
        <v>70</v>
      </c>
      <c r="AP9" s="1">
        <v>70</v>
      </c>
      <c r="AQ9" s="1">
        <v>65</v>
      </c>
      <c r="AR9" s="1">
        <v>65</v>
      </c>
      <c r="AS9" s="1">
        <v>75</v>
      </c>
      <c r="AT9" s="1">
        <v>70</v>
      </c>
      <c r="AU9" s="1">
        <v>75</v>
      </c>
      <c r="AV9" s="1">
        <v>70</v>
      </c>
      <c r="AW9" s="1">
        <v>75</v>
      </c>
      <c r="AX9" s="1">
        <v>26.25</v>
      </c>
      <c r="AY9" s="1">
        <v>26.25</v>
      </c>
      <c r="AZ9" s="1">
        <v>26.25</v>
      </c>
      <c r="BA9" s="1">
        <v>26.25</v>
      </c>
      <c r="BB9" s="1">
        <v>32</v>
      </c>
      <c r="BC9" s="1">
        <v>32</v>
      </c>
      <c r="BD9" s="1">
        <v>32</v>
      </c>
      <c r="BE9" s="1">
        <v>38.5</v>
      </c>
      <c r="BF9" s="1">
        <v>38.5</v>
      </c>
      <c r="BG9" s="1">
        <v>35</v>
      </c>
      <c r="BH9" s="1">
        <v>36</v>
      </c>
      <c r="BI9" s="1">
        <v>41.125</v>
      </c>
      <c r="BJ9" s="1">
        <v>36</v>
      </c>
      <c r="BK9" s="1">
        <v>41.125</v>
      </c>
      <c r="BL9" s="1">
        <v>86</v>
      </c>
      <c r="BM9" s="1">
        <v>86</v>
      </c>
      <c r="BN9" s="1">
        <v>118.25</v>
      </c>
      <c r="BO9" s="1">
        <v>118.25</v>
      </c>
    </row>
    <row r="10" spans="1:67" x14ac:dyDescent="0.2">
      <c r="A10" s="18"/>
      <c r="B10" t="s">
        <v>70</v>
      </c>
      <c r="D10" s="1">
        <v>95.375</v>
      </c>
      <c r="E10" s="1">
        <v>63.5</v>
      </c>
      <c r="F10" s="1">
        <v>70.430000000000007</v>
      </c>
      <c r="G10" s="1">
        <v>54.02</v>
      </c>
      <c r="H10" s="1">
        <v>60.07</v>
      </c>
      <c r="I10" s="1">
        <v>82.25</v>
      </c>
      <c r="J10" s="1">
        <v>106.4875</v>
      </c>
      <c r="K10" s="1">
        <v>82.25</v>
      </c>
      <c r="L10" s="1">
        <v>41.54</v>
      </c>
      <c r="M10" s="1">
        <v>54.774999999999999</v>
      </c>
      <c r="N10" s="1">
        <v>41.14</v>
      </c>
      <c r="O10" s="1">
        <v>70.55</v>
      </c>
      <c r="P10" s="1">
        <v>63.66</v>
      </c>
      <c r="Q10" s="1">
        <v>58.36</v>
      </c>
      <c r="R10" s="1">
        <v>82.21</v>
      </c>
      <c r="S10" s="1">
        <v>121.47499999999999</v>
      </c>
      <c r="T10" s="1">
        <v>75.36</v>
      </c>
      <c r="U10" s="1">
        <v>100.755</v>
      </c>
      <c r="V10" s="1">
        <v>139.35749999999999</v>
      </c>
      <c r="W10" s="1">
        <v>170.07</v>
      </c>
      <c r="X10" s="1">
        <v>163.215</v>
      </c>
      <c r="Y10" s="1">
        <v>159.97999999999999</v>
      </c>
      <c r="Z10" s="1">
        <v>153.13999999999999</v>
      </c>
      <c r="AA10" s="1">
        <v>62.03</v>
      </c>
      <c r="AB10" s="1">
        <v>61.85</v>
      </c>
      <c r="AC10" s="1">
        <v>83.79</v>
      </c>
      <c r="AD10" s="1">
        <v>107.91</v>
      </c>
      <c r="AE10" s="1">
        <v>76.944999999999993</v>
      </c>
      <c r="AF10" s="1">
        <v>86.542500000000004</v>
      </c>
      <c r="AG10" s="1">
        <v>29.68</v>
      </c>
      <c r="AH10" s="1">
        <v>63.274999999999999</v>
      </c>
      <c r="AI10" s="1">
        <v>116.15</v>
      </c>
      <c r="AJ10" s="1">
        <v>116.15</v>
      </c>
      <c r="AK10" s="1">
        <v>113.33499999999999</v>
      </c>
      <c r="AL10" s="1">
        <v>112.93</v>
      </c>
      <c r="AM10" s="1">
        <v>14.4</v>
      </c>
      <c r="AN10" s="1">
        <v>14</v>
      </c>
      <c r="AO10" s="1">
        <v>25.2</v>
      </c>
      <c r="AP10" s="1">
        <v>59.524999999999999</v>
      </c>
      <c r="AQ10" s="1">
        <v>22.4</v>
      </c>
      <c r="AR10" s="1">
        <v>48.375</v>
      </c>
      <c r="AS10" s="1">
        <v>36.4</v>
      </c>
      <c r="AT10" s="1">
        <v>42</v>
      </c>
      <c r="AU10" s="1">
        <v>36.4</v>
      </c>
      <c r="AV10" s="1">
        <v>42</v>
      </c>
      <c r="AW10" s="1">
        <v>11.7475</v>
      </c>
      <c r="AX10" s="1">
        <v>40</v>
      </c>
      <c r="AY10" s="1">
        <v>78.11</v>
      </c>
      <c r="AZ10" s="1">
        <v>35.6</v>
      </c>
      <c r="BA10" s="1">
        <v>60.8</v>
      </c>
      <c r="BB10" s="1">
        <v>80.48</v>
      </c>
      <c r="BC10" s="1">
        <v>111.15</v>
      </c>
      <c r="BD10" s="1">
        <v>35.630000000000003</v>
      </c>
      <c r="BE10" s="1">
        <v>27.32</v>
      </c>
      <c r="BF10" s="1">
        <v>37.515000000000001</v>
      </c>
      <c r="BG10" s="1">
        <v>41.58</v>
      </c>
      <c r="BH10" s="1">
        <v>48.39</v>
      </c>
      <c r="BI10" s="1">
        <v>53.23</v>
      </c>
      <c r="BJ10" s="1">
        <v>35.49</v>
      </c>
      <c r="BK10" s="1">
        <v>35.085000000000001</v>
      </c>
      <c r="BL10" s="1">
        <v>81.2</v>
      </c>
      <c r="BM10" s="1">
        <v>53.21</v>
      </c>
      <c r="BN10" s="1">
        <v>122.12</v>
      </c>
      <c r="BO10" s="1">
        <v>88.674999999999997</v>
      </c>
    </row>
    <row r="11" spans="1:67" x14ac:dyDescent="0.2">
      <c r="A11" s="18"/>
      <c r="B11" s="2" t="s">
        <v>107</v>
      </c>
      <c r="D11" s="1">
        <v>9.99</v>
      </c>
      <c r="E11" s="1">
        <v>0</v>
      </c>
      <c r="F11" s="1">
        <v>0</v>
      </c>
      <c r="G11" s="1">
        <v>0</v>
      </c>
      <c r="H11" s="1">
        <v>0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0</v>
      </c>
      <c r="P11" s="1">
        <v>0</v>
      </c>
      <c r="Q11" s="1">
        <v>0</v>
      </c>
      <c r="R11" s="1">
        <v>15</v>
      </c>
      <c r="S11" s="1">
        <v>15</v>
      </c>
      <c r="T11" s="1">
        <v>15</v>
      </c>
      <c r="U11" s="1">
        <v>15</v>
      </c>
      <c r="V11" s="1">
        <v>15</v>
      </c>
      <c r="W11" s="1">
        <v>0</v>
      </c>
      <c r="X11" s="1">
        <v>15</v>
      </c>
      <c r="Y11" s="1">
        <v>0</v>
      </c>
      <c r="Z11" s="1">
        <v>15</v>
      </c>
      <c r="AA11" s="1">
        <v>0</v>
      </c>
      <c r="AB11" s="1">
        <v>0</v>
      </c>
      <c r="AC11" s="1">
        <v>15</v>
      </c>
      <c r="AD11" s="1">
        <v>15</v>
      </c>
      <c r="AE11" s="1">
        <v>6</v>
      </c>
      <c r="AF11" s="1">
        <v>8.1</v>
      </c>
      <c r="AG11" s="1">
        <v>0</v>
      </c>
      <c r="AH11" s="1">
        <v>15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15</v>
      </c>
      <c r="AP11" s="1">
        <v>0</v>
      </c>
      <c r="AQ11" s="1">
        <v>15</v>
      </c>
      <c r="AR11" s="1">
        <v>9.99</v>
      </c>
      <c r="AS11" s="1">
        <v>0</v>
      </c>
      <c r="AT11" s="1">
        <v>15</v>
      </c>
      <c r="AU11" s="1">
        <v>0</v>
      </c>
      <c r="AV11" s="1">
        <v>15</v>
      </c>
      <c r="AW11" s="1">
        <v>0</v>
      </c>
      <c r="AX11" s="1">
        <v>0</v>
      </c>
      <c r="AY11" s="1">
        <v>9.99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15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</row>
    <row r="12" spans="1:67" x14ac:dyDescent="0.2">
      <c r="A12" s="18"/>
      <c r="B12" t="s">
        <v>71</v>
      </c>
      <c r="D12" s="1">
        <v>4.7476599999999998</v>
      </c>
      <c r="E12" s="1">
        <v>72.157634062499994</v>
      </c>
      <c r="F12" s="1">
        <v>74.752759999999995</v>
      </c>
      <c r="G12" s="1">
        <v>41.461410000000001</v>
      </c>
      <c r="H12" s="1">
        <v>49.700009999999999</v>
      </c>
      <c r="I12" s="1">
        <v>4.7476599999999998</v>
      </c>
      <c r="J12" s="1">
        <v>4.1399999999999997</v>
      </c>
      <c r="K12" s="1">
        <v>4.1399999999999997</v>
      </c>
      <c r="L12" s="1">
        <v>4.7476599999999998</v>
      </c>
      <c r="M12" s="1">
        <v>4.1399999999999997</v>
      </c>
      <c r="N12" s="1">
        <v>4.1399999999999997</v>
      </c>
      <c r="O12" s="1">
        <v>49.700009999999999</v>
      </c>
      <c r="P12" s="1">
        <v>92.311558000000005</v>
      </c>
      <c r="Q12" s="1">
        <v>102.78103581249999</v>
      </c>
      <c r="R12" s="1">
        <v>67.488467312500006</v>
      </c>
      <c r="S12" s="1">
        <v>84.043724999999995</v>
      </c>
      <c r="T12" s="1">
        <v>48.509300000000003</v>
      </c>
      <c r="U12" s="1">
        <v>48.320700000000002</v>
      </c>
      <c r="V12" s="1">
        <v>46.005175000000001</v>
      </c>
      <c r="W12" s="1">
        <v>73.705799999999996</v>
      </c>
      <c r="X12" s="1">
        <v>82.877481250000002</v>
      </c>
      <c r="Y12" s="1">
        <v>73.705799999999996</v>
      </c>
      <c r="Z12" s="1">
        <v>82.877481250000002</v>
      </c>
      <c r="AA12" s="1">
        <v>92.401235</v>
      </c>
      <c r="AB12" s="1">
        <v>92.401235</v>
      </c>
      <c r="AC12" s="1">
        <v>46.553725</v>
      </c>
      <c r="AD12" s="1">
        <v>46.553725</v>
      </c>
      <c r="AE12" s="1">
        <v>18.919656249999999</v>
      </c>
      <c r="AF12" s="1">
        <v>18.919656249999999</v>
      </c>
      <c r="AG12" s="1">
        <v>58.079599999999999</v>
      </c>
      <c r="AH12" s="1">
        <v>11.19272</v>
      </c>
      <c r="AI12" s="1">
        <v>62.610025</v>
      </c>
      <c r="AJ12" s="1">
        <v>62.610025</v>
      </c>
      <c r="AK12" s="1">
        <v>46.553725</v>
      </c>
      <c r="AL12" s="1">
        <v>46.553725</v>
      </c>
      <c r="AM12" s="1">
        <v>76.233500000000006</v>
      </c>
      <c r="AN12" s="1">
        <v>76.233500000000006</v>
      </c>
      <c r="AO12" s="1">
        <v>62.133421875000003</v>
      </c>
      <c r="AP12" s="1">
        <v>67.572921875000006</v>
      </c>
      <c r="AQ12" s="1">
        <v>48.013793749999998</v>
      </c>
      <c r="AR12" s="1">
        <v>50.847393750000002</v>
      </c>
      <c r="AS12" s="1">
        <v>59.358471874999999</v>
      </c>
      <c r="AT12" s="1">
        <v>64.825859374999993</v>
      </c>
      <c r="AU12" s="1">
        <v>59.358471874999999</v>
      </c>
      <c r="AV12" s="1">
        <v>64.825859374999993</v>
      </c>
      <c r="AW12" s="1">
        <v>23.963699999999999</v>
      </c>
      <c r="AX12" s="1">
        <v>1.73604</v>
      </c>
      <c r="AY12" s="1">
        <v>1.73604</v>
      </c>
      <c r="AZ12" s="1">
        <v>3.4210199999999999</v>
      </c>
      <c r="BA12" s="1">
        <v>21.965</v>
      </c>
      <c r="BB12" s="1">
        <v>26.4571875</v>
      </c>
      <c r="BC12" s="1">
        <v>26.4571875</v>
      </c>
      <c r="BD12" s="1">
        <v>69.026881250000002</v>
      </c>
      <c r="BE12" s="1">
        <v>21.581475000000001</v>
      </c>
      <c r="BF12" s="1">
        <v>56.288474999999998</v>
      </c>
      <c r="BG12" s="1">
        <v>69.026881250000002</v>
      </c>
      <c r="BH12" s="1">
        <v>33.766530000000003</v>
      </c>
      <c r="BI12" s="1">
        <v>48.179250000000003</v>
      </c>
      <c r="BJ12" s="1">
        <v>33.766530000000003</v>
      </c>
      <c r="BK12" s="1">
        <v>48.179250000000003</v>
      </c>
      <c r="BL12" s="1">
        <v>76.550325000000001</v>
      </c>
      <c r="BM12" s="1">
        <v>76.550325000000001</v>
      </c>
      <c r="BN12" s="1">
        <v>40.572000000000003</v>
      </c>
      <c r="BO12" s="1">
        <v>40.572000000000003</v>
      </c>
    </row>
    <row r="13" spans="1:67" x14ac:dyDescent="0.2">
      <c r="A13" s="18"/>
      <c r="B13" t="s">
        <v>72</v>
      </c>
      <c r="D13" s="1">
        <v>5.2056093749999999</v>
      </c>
      <c r="E13" s="1">
        <v>4.4691718749999998</v>
      </c>
      <c r="F13" s="1">
        <v>4.4691718749999998</v>
      </c>
      <c r="G13" s="1">
        <v>4.4691718749999998</v>
      </c>
      <c r="H13" s="1">
        <v>4.4691718749999998</v>
      </c>
      <c r="I13" s="1">
        <v>5.2056093749999999</v>
      </c>
      <c r="J13" s="1">
        <v>13.4375</v>
      </c>
      <c r="K13" s="1">
        <v>13.4375</v>
      </c>
      <c r="L13" s="1">
        <v>5.2056093749999999</v>
      </c>
      <c r="M13" s="1">
        <v>13.4375</v>
      </c>
      <c r="N13" s="1">
        <v>13.4375</v>
      </c>
      <c r="O13" s="1">
        <v>4.4691718749999998</v>
      </c>
      <c r="P13" s="1">
        <v>0</v>
      </c>
      <c r="Q13" s="1">
        <v>0</v>
      </c>
      <c r="R13" s="1">
        <v>0</v>
      </c>
      <c r="S13" s="1">
        <v>13.4375</v>
      </c>
      <c r="T13" s="1">
        <v>0</v>
      </c>
      <c r="U13" s="1">
        <v>0</v>
      </c>
      <c r="V13" s="1">
        <v>0</v>
      </c>
      <c r="W13" s="1">
        <v>5.1024124999999998</v>
      </c>
      <c r="X13" s="1">
        <v>0</v>
      </c>
      <c r="Y13" s="1">
        <v>5.1024124999999998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</row>
    <row r="14" spans="1:67" x14ac:dyDescent="0.2">
      <c r="A14" s="18"/>
      <c r="B14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9.7590890624999993</v>
      </c>
      <c r="X14" s="1">
        <v>0</v>
      </c>
      <c r="Y14" s="1">
        <v>19.518178124999999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14.494199999999999</v>
      </c>
      <c r="AY14" s="1">
        <v>14.494199999999999</v>
      </c>
      <c r="AZ14" s="1">
        <v>14.494199999999999</v>
      </c>
      <c r="BA14" s="1">
        <v>10.537875</v>
      </c>
      <c r="BB14" s="1">
        <v>13</v>
      </c>
      <c r="BC14" s="1">
        <v>18</v>
      </c>
      <c r="BD14" s="1">
        <v>13.421925</v>
      </c>
      <c r="BE14" s="1">
        <v>10.537875</v>
      </c>
      <c r="BF14" s="1">
        <v>21.075749999999999</v>
      </c>
      <c r="BG14" s="1">
        <v>8.9479500000000005</v>
      </c>
      <c r="BH14" s="1">
        <v>17.895900000000001</v>
      </c>
      <c r="BI14" s="1">
        <v>17.895900000000001</v>
      </c>
      <c r="BJ14" s="1">
        <v>17.895900000000001</v>
      </c>
      <c r="BK14" s="1">
        <v>17.895900000000001</v>
      </c>
      <c r="BL14" s="1">
        <v>2.1297600000000001</v>
      </c>
      <c r="BM14" s="1">
        <v>2.1297600000000001</v>
      </c>
      <c r="BN14" s="1">
        <v>7.0991999999999997</v>
      </c>
      <c r="BO14" s="1">
        <v>4.1412000000000004</v>
      </c>
    </row>
    <row r="15" spans="1:67" x14ac:dyDescent="0.2">
      <c r="A15" s="18"/>
      <c r="B15" t="s">
        <v>74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7.5712000000000002</v>
      </c>
      <c r="T15" s="1">
        <v>0</v>
      </c>
      <c r="U15" s="1">
        <v>0</v>
      </c>
      <c r="V15" s="1">
        <v>0</v>
      </c>
      <c r="W15" s="1">
        <v>7.5712000000000002</v>
      </c>
      <c r="X15" s="1">
        <v>0</v>
      </c>
      <c r="Y15" s="1">
        <v>7.5712000000000002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7.28</v>
      </c>
      <c r="AJ15" s="1">
        <v>7.28</v>
      </c>
      <c r="AK15" s="1">
        <v>7.28</v>
      </c>
      <c r="AL15" s="1">
        <v>7.28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7.28</v>
      </c>
      <c r="AT15" s="1">
        <v>0</v>
      </c>
      <c r="AU15" s="1">
        <v>7.28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7.5712000000000002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7.5712000000000002</v>
      </c>
      <c r="BI15" s="1">
        <v>7.5712000000000002</v>
      </c>
      <c r="BJ15" s="1">
        <v>7.5712000000000002</v>
      </c>
      <c r="BK15" s="1">
        <v>7.5712000000000002</v>
      </c>
      <c r="BL15" s="1">
        <v>11.648</v>
      </c>
      <c r="BM15" s="1">
        <v>11.648</v>
      </c>
      <c r="BN15" s="1">
        <v>11.648</v>
      </c>
      <c r="BO15" s="1">
        <v>11.648</v>
      </c>
    </row>
    <row r="16" spans="1:67" x14ac:dyDescent="0.2">
      <c r="A16" s="18"/>
      <c r="B16" t="s">
        <v>75</v>
      </c>
      <c r="D16" s="1">
        <v>17.510000000000002</v>
      </c>
      <c r="E16" s="1">
        <v>26.48</v>
      </c>
      <c r="F16" s="1">
        <v>24.67</v>
      </c>
      <c r="G16" s="1">
        <v>26.48</v>
      </c>
      <c r="H16" s="1">
        <v>24.67</v>
      </c>
      <c r="I16" s="1">
        <v>17.48</v>
      </c>
      <c r="J16" s="1">
        <v>15.46</v>
      </c>
      <c r="K16" s="1">
        <v>16.260000000000002</v>
      </c>
      <c r="L16" s="1">
        <v>17.48</v>
      </c>
      <c r="M16" s="1">
        <v>15.46</v>
      </c>
      <c r="N16" s="1">
        <v>16.260000000000002</v>
      </c>
      <c r="O16" s="1">
        <v>25.8</v>
      </c>
      <c r="P16" s="1">
        <v>29.59</v>
      </c>
      <c r="Q16" s="1">
        <v>29.2</v>
      </c>
      <c r="R16" s="1">
        <v>26.52</v>
      </c>
      <c r="S16" s="1">
        <v>26.3</v>
      </c>
      <c r="T16" s="1">
        <v>22.59</v>
      </c>
      <c r="U16" s="1">
        <v>24.53</v>
      </c>
      <c r="V16" s="1">
        <v>26.3</v>
      </c>
      <c r="W16" s="1">
        <v>30.76</v>
      </c>
      <c r="X16" s="1">
        <v>17.25</v>
      </c>
      <c r="Y16" s="1">
        <v>26.04</v>
      </c>
      <c r="Z16" s="1">
        <v>17.25</v>
      </c>
      <c r="AA16" s="1">
        <v>26.74</v>
      </c>
      <c r="AB16" s="1">
        <v>26.71</v>
      </c>
      <c r="AC16" s="1">
        <v>19.309999999999999</v>
      </c>
      <c r="AD16" s="1">
        <v>16.88</v>
      </c>
      <c r="AE16" s="1">
        <v>14.18</v>
      </c>
      <c r="AF16" s="1">
        <v>14.18</v>
      </c>
      <c r="AG16" s="1">
        <v>0</v>
      </c>
      <c r="AH16" s="1">
        <v>21.04</v>
      </c>
      <c r="AI16" s="1">
        <v>27.25</v>
      </c>
      <c r="AJ16" s="1">
        <v>27.25</v>
      </c>
      <c r="AK16" s="1">
        <v>27.25</v>
      </c>
      <c r="AL16" s="1">
        <v>27.25</v>
      </c>
      <c r="AM16" s="1">
        <v>18.510000000000002</v>
      </c>
      <c r="AN16" s="1">
        <v>28.44</v>
      </c>
      <c r="AO16" s="1">
        <v>16.68</v>
      </c>
      <c r="AP16" s="1">
        <v>13.95</v>
      </c>
      <c r="AQ16" s="1">
        <v>16.28</v>
      </c>
      <c r="AR16" s="1">
        <v>14.59</v>
      </c>
      <c r="AS16" s="1">
        <v>19.5</v>
      </c>
      <c r="AT16" s="1">
        <v>10.94</v>
      </c>
      <c r="AU16" s="1">
        <v>19.5</v>
      </c>
      <c r="AV16" s="1">
        <v>10.94</v>
      </c>
      <c r="AW16" s="1">
        <v>0</v>
      </c>
      <c r="AX16" s="1">
        <v>0</v>
      </c>
      <c r="AY16" s="1">
        <v>0</v>
      </c>
      <c r="AZ16" s="1">
        <v>0</v>
      </c>
      <c r="BA16" s="1">
        <v>28</v>
      </c>
      <c r="BB16" s="1">
        <v>26.25</v>
      </c>
      <c r="BC16" s="1">
        <v>26.25</v>
      </c>
      <c r="BD16" s="1">
        <v>26.75</v>
      </c>
      <c r="BE16" s="1">
        <v>0</v>
      </c>
      <c r="BF16" s="1">
        <v>11.18</v>
      </c>
      <c r="BG16" s="1">
        <v>26.75</v>
      </c>
      <c r="BH16" s="1">
        <v>23.5</v>
      </c>
      <c r="BI16" s="1">
        <v>23.5</v>
      </c>
      <c r="BJ16" s="1">
        <v>23.5</v>
      </c>
      <c r="BK16" s="1">
        <v>23.5</v>
      </c>
      <c r="BL16" s="1">
        <v>23.35</v>
      </c>
      <c r="BM16" s="1">
        <v>0</v>
      </c>
      <c r="BN16" s="1">
        <v>57.86</v>
      </c>
      <c r="BO16" s="1">
        <v>57.86</v>
      </c>
    </row>
    <row r="17" spans="1:67" x14ac:dyDescent="0.2">
      <c r="A17" s="18"/>
      <c r="B17" t="s">
        <v>76</v>
      </c>
      <c r="D17" s="1">
        <v>8.4672000000000001</v>
      </c>
      <c r="E17" s="1">
        <v>6.6528</v>
      </c>
      <c r="F17" s="1">
        <v>6.6528</v>
      </c>
      <c r="G17" s="1">
        <v>6.6528</v>
      </c>
      <c r="H17" s="1">
        <v>6.6528</v>
      </c>
      <c r="I17" s="1">
        <v>7.2576000000000001</v>
      </c>
      <c r="J17" s="1">
        <v>10.281599999999999</v>
      </c>
      <c r="K17" s="1">
        <v>7.8624000000000001</v>
      </c>
      <c r="L17" s="1">
        <v>7.2576000000000001</v>
      </c>
      <c r="M17" s="1">
        <v>10.281599999999999</v>
      </c>
      <c r="N17" s="1">
        <v>7.8624000000000001</v>
      </c>
      <c r="O17" s="1">
        <v>12.096</v>
      </c>
      <c r="P17" s="1">
        <v>6.6528</v>
      </c>
      <c r="Q17" s="1">
        <v>6.6528</v>
      </c>
      <c r="R17" s="1">
        <v>7.8624000000000001</v>
      </c>
      <c r="S17" s="1">
        <v>10.281599999999999</v>
      </c>
      <c r="T17" s="1">
        <v>7.2576000000000001</v>
      </c>
      <c r="U17" s="1">
        <v>8.4672000000000001</v>
      </c>
      <c r="V17" s="1">
        <v>10.281599999999999</v>
      </c>
      <c r="W17" s="1">
        <v>12.096</v>
      </c>
      <c r="X17" s="1">
        <v>12.096</v>
      </c>
      <c r="Y17" s="1">
        <v>12.096</v>
      </c>
      <c r="Z17" s="1">
        <v>12.096</v>
      </c>
      <c r="AA17" s="1">
        <v>6.6528</v>
      </c>
      <c r="AB17" s="1">
        <v>6.6528</v>
      </c>
      <c r="AC17" s="1">
        <v>7.8624000000000001</v>
      </c>
      <c r="AD17" s="1">
        <v>10.281599999999999</v>
      </c>
      <c r="AE17" s="1">
        <v>7.2576000000000001</v>
      </c>
      <c r="AF17" s="1">
        <v>8.4672000000000001</v>
      </c>
      <c r="AG17" s="1">
        <v>6.6528</v>
      </c>
      <c r="AH17" s="1">
        <v>7.2576000000000001</v>
      </c>
      <c r="AI17" s="1">
        <v>12.096</v>
      </c>
      <c r="AJ17" s="1">
        <v>12.096</v>
      </c>
      <c r="AK17" s="1">
        <v>12.096</v>
      </c>
      <c r="AL17" s="1">
        <v>12.096</v>
      </c>
      <c r="AM17" s="1">
        <v>6.6528</v>
      </c>
      <c r="AN17" s="1">
        <v>6.6528</v>
      </c>
      <c r="AO17" s="1">
        <v>7.8624000000000001</v>
      </c>
      <c r="AP17" s="1">
        <v>10.281599999999999</v>
      </c>
      <c r="AQ17" s="1">
        <v>7.2576000000000001</v>
      </c>
      <c r="AR17" s="1">
        <v>8.4672000000000001</v>
      </c>
      <c r="AS17" s="1">
        <v>12.096</v>
      </c>
      <c r="AT17" s="1">
        <v>12.096</v>
      </c>
      <c r="AU17" s="1">
        <v>12.096</v>
      </c>
      <c r="AV17" s="1">
        <v>12.096</v>
      </c>
      <c r="AW17" s="1">
        <v>8.4672000000000001</v>
      </c>
      <c r="AX17" s="1">
        <v>6.6528</v>
      </c>
      <c r="AY17" s="1">
        <v>6.6528</v>
      </c>
      <c r="AZ17" s="1">
        <v>6.6528</v>
      </c>
      <c r="BA17" s="1">
        <v>12.096</v>
      </c>
      <c r="BB17" s="1">
        <v>9.0719999999999992</v>
      </c>
      <c r="BC17" s="1">
        <v>9.0719999999999992</v>
      </c>
      <c r="BD17" s="1">
        <v>6.6528</v>
      </c>
      <c r="BE17" s="1">
        <v>7.2576000000000001</v>
      </c>
      <c r="BF17" s="1">
        <v>9.0719999999999992</v>
      </c>
      <c r="BG17" s="1">
        <v>6.6528</v>
      </c>
      <c r="BH17" s="1">
        <v>12.096</v>
      </c>
      <c r="BI17" s="1">
        <v>12.096</v>
      </c>
      <c r="BJ17" s="1">
        <v>12.096</v>
      </c>
      <c r="BK17" s="1">
        <v>12.096</v>
      </c>
      <c r="BL17" s="1">
        <v>70.156800000000004</v>
      </c>
      <c r="BM17" s="1">
        <v>59.851008</v>
      </c>
      <c r="BN17" s="1">
        <v>70.156800000000004</v>
      </c>
      <c r="BO17" s="1">
        <v>81.043199999999999</v>
      </c>
    </row>
    <row r="18" spans="1:67" x14ac:dyDescent="0.2">
      <c r="A18" s="18"/>
      <c r="B18" t="s">
        <v>77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</row>
    <row r="19" spans="1:67" x14ac:dyDescent="0.2">
      <c r="A19" s="18"/>
      <c r="B19" t="s">
        <v>78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0.91640624999998999</v>
      </c>
      <c r="BE19" s="1">
        <v>0</v>
      </c>
      <c r="BF19" s="1">
        <v>0</v>
      </c>
      <c r="BG19" s="1">
        <v>0.91640625000001996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</row>
    <row r="20" spans="1:67" x14ac:dyDescent="0.2">
      <c r="A20" s="18"/>
      <c r="B20" s="19" t="s">
        <v>109</v>
      </c>
      <c r="C20" s="10" t="s">
        <v>79</v>
      </c>
      <c r="D20" s="11">
        <v>7.9037070918367398</v>
      </c>
      <c r="E20" s="11">
        <v>2.8434291416666699</v>
      </c>
      <c r="F20" s="11">
        <v>2.8434291416666699</v>
      </c>
      <c r="G20" s="11">
        <v>0</v>
      </c>
      <c r="H20" s="11">
        <v>0</v>
      </c>
      <c r="I20" s="11">
        <v>2.8434291416666699</v>
      </c>
      <c r="J20" s="11">
        <v>2.8434291416666699</v>
      </c>
      <c r="K20" s="11">
        <v>2.8434291416666699</v>
      </c>
      <c r="L20" s="11">
        <v>2.8434291416666699</v>
      </c>
      <c r="M20" s="11">
        <v>2.8434291416666699</v>
      </c>
      <c r="N20" s="11">
        <v>2.8434291416666699</v>
      </c>
      <c r="O20" s="11">
        <v>0</v>
      </c>
      <c r="P20" s="11">
        <v>2.8434291416666699</v>
      </c>
      <c r="Q20" s="11">
        <v>2.8434291416666699</v>
      </c>
      <c r="R20" s="11">
        <v>2.8434291416666699</v>
      </c>
      <c r="S20" s="11">
        <v>2.8434291416666699</v>
      </c>
      <c r="T20" s="11">
        <v>2.8434291416666699</v>
      </c>
      <c r="U20" s="11">
        <v>0</v>
      </c>
      <c r="V20" s="11">
        <v>2.8434291416666699</v>
      </c>
      <c r="W20" s="11">
        <v>0</v>
      </c>
      <c r="X20" s="11">
        <v>2.8434291416666699</v>
      </c>
      <c r="Y20" s="11">
        <v>0</v>
      </c>
      <c r="Z20" s="11">
        <v>2.8434291416666699</v>
      </c>
      <c r="AA20" s="11">
        <v>2.8434291416666699</v>
      </c>
      <c r="AB20" s="11">
        <v>2.8434291416666699</v>
      </c>
      <c r="AC20" s="11">
        <v>2.8434291416666699</v>
      </c>
      <c r="AD20" s="11">
        <v>2.8434291416666699</v>
      </c>
      <c r="AE20" s="11">
        <v>0</v>
      </c>
      <c r="AF20" s="11">
        <v>2.8434291416666699</v>
      </c>
      <c r="AG20" s="11">
        <v>2.8434291416666699</v>
      </c>
      <c r="AH20" s="11">
        <v>2.8434291416666699</v>
      </c>
      <c r="AI20" s="11">
        <v>0</v>
      </c>
      <c r="AJ20" s="11">
        <v>0</v>
      </c>
      <c r="AK20" s="11">
        <v>2.8434291416666699</v>
      </c>
      <c r="AL20" s="11">
        <v>2.8434291416666699</v>
      </c>
      <c r="AM20" s="11">
        <v>0</v>
      </c>
      <c r="AN20" s="11">
        <v>0</v>
      </c>
      <c r="AO20" s="11">
        <v>2.8434291416666699</v>
      </c>
      <c r="AP20" s="11">
        <v>0</v>
      </c>
      <c r="AQ20" s="11">
        <v>2.8434291416666699</v>
      </c>
      <c r="AR20" s="11">
        <v>2.8434291416666699</v>
      </c>
      <c r="AS20" s="11">
        <v>0</v>
      </c>
      <c r="AT20" s="11">
        <v>2.8434291416666699</v>
      </c>
      <c r="AU20" s="11">
        <v>0</v>
      </c>
      <c r="AV20" s="11">
        <v>2.8434291416666699</v>
      </c>
      <c r="AW20" s="11">
        <v>0</v>
      </c>
      <c r="AX20" s="11">
        <v>2.8434291416666699</v>
      </c>
      <c r="AY20" s="11">
        <v>2.8434291416666699</v>
      </c>
      <c r="AZ20" s="11">
        <v>2.8434291416666699</v>
      </c>
      <c r="BA20" s="11">
        <v>3.9518535459183699</v>
      </c>
      <c r="BB20" s="11">
        <v>0</v>
      </c>
      <c r="BC20" s="11">
        <v>5.6868582833333301</v>
      </c>
      <c r="BD20" s="11">
        <v>2.8434291416666699</v>
      </c>
      <c r="BE20" s="11">
        <v>3.9518535459183699</v>
      </c>
      <c r="BF20" s="11">
        <v>2.8434291416666699</v>
      </c>
      <c r="BG20" s="11">
        <v>2.8434291416666699</v>
      </c>
      <c r="BH20" s="11">
        <v>0</v>
      </c>
      <c r="BI20" s="11">
        <v>0</v>
      </c>
      <c r="BJ20" s="11">
        <v>0</v>
      </c>
      <c r="BK20" s="11">
        <v>0</v>
      </c>
      <c r="BL20" s="11">
        <v>2.8434291416666699</v>
      </c>
      <c r="BM20" s="11">
        <v>5.6868582833333301</v>
      </c>
      <c r="BN20" s="11">
        <v>2.8434291416666699</v>
      </c>
      <c r="BO20" s="11">
        <v>2.8434291416666699</v>
      </c>
    </row>
    <row r="21" spans="1:67" x14ac:dyDescent="0.2">
      <c r="A21" s="18"/>
      <c r="B21" s="19"/>
      <c r="C21" s="10" t="s">
        <v>80</v>
      </c>
      <c r="D21" s="11">
        <v>16.248004643962901</v>
      </c>
      <c r="E21" s="11">
        <v>13.8230921052632</v>
      </c>
      <c r="F21" s="11">
        <v>13.8230921052632</v>
      </c>
      <c r="G21" s="11">
        <v>13.8230921052632</v>
      </c>
      <c r="H21" s="11">
        <v>13.8230921052632</v>
      </c>
      <c r="I21" s="11">
        <v>13.8230921052632</v>
      </c>
      <c r="J21" s="11">
        <v>16.248004643962901</v>
      </c>
      <c r="K21" s="11">
        <v>13.8230921052632</v>
      </c>
      <c r="L21" s="11">
        <v>13.8230921052632</v>
      </c>
      <c r="M21" s="11">
        <v>16.248004643962901</v>
      </c>
      <c r="N21" s="11">
        <v>13.8230921052632</v>
      </c>
      <c r="O21" s="11">
        <v>13.8230921052632</v>
      </c>
      <c r="P21" s="11">
        <v>15.310901702786399</v>
      </c>
      <c r="Q21" s="11">
        <v>15.310901702786399</v>
      </c>
      <c r="R21" s="11">
        <v>15.310901702786399</v>
      </c>
      <c r="S21" s="11">
        <v>15.310901702786399</v>
      </c>
      <c r="T21" s="11">
        <v>15.310901702786399</v>
      </c>
      <c r="U21" s="11">
        <v>20.1273181114551</v>
      </c>
      <c r="V21" s="11">
        <v>0</v>
      </c>
      <c r="W21" s="11">
        <v>15.310901702786399</v>
      </c>
      <c r="X21" s="11">
        <v>15.310901702786399</v>
      </c>
      <c r="Y21" s="11">
        <v>15.310901702786399</v>
      </c>
      <c r="Z21" s="11">
        <v>15.310901702786399</v>
      </c>
      <c r="AA21" s="11">
        <v>13.8230921052632</v>
      </c>
      <c r="AB21" s="11">
        <v>13.8230921052632</v>
      </c>
      <c r="AC21" s="11">
        <v>16.248004643962901</v>
      </c>
      <c r="AD21" s="11">
        <v>16.248004643962901</v>
      </c>
      <c r="AE21" s="11">
        <v>13.8230921052632</v>
      </c>
      <c r="AF21" s="11">
        <v>16.248004643962901</v>
      </c>
      <c r="AG21" s="11">
        <v>0</v>
      </c>
      <c r="AH21" s="11">
        <v>0</v>
      </c>
      <c r="AI21" s="11">
        <v>13.8230921052632</v>
      </c>
      <c r="AJ21" s="11">
        <v>13.8230921052632</v>
      </c>
      <c r="AK21" s="11">
        <v>16.248004643962901</v>
      </c>
      <c r="AL21" s="11">
        <v>16.248004643962901</v>
      </c>
      <c r="AM21" s="11">
        <v>12.5878361344538</v>
      </c>
      <c r="AN21" s="11">
        <v>12.5878361344538</v>
      </c>
      <c r="AO21" s="11">
        <v>13.652813467492299</v>
      </c>
      <c r="AP21" s="11">
        <v>13.652813467492299</v>
      </c>
      <c r="AQ21" s="11">
        <v>13.652813467492299</v>
      </c>
      <c r="AR21" s="11">
        <v>13.652813467492299</v>
      </c>
      <c r="AS21" s="11">
        <v>12.5878361344538</v>
      </c>
      <c r="AT21" s="11">
        <v>12.5878361344538</v>
      </c>
      <c r="AU21" s="11">
        <v>12.5878361344538</v>
      </c>
      <c r="AV21" s="11">
        <v>12.5878361344538</v>
      </c>
      <c r="AW21" s="11">
        <v>13.652813467492299</v>
      </c>
      <c r="AX21" s="11">
        <v>0</v>
      </c>
      <c r="AY21" s="11">
        <v>0</v>
      </c>
      <c r="AZ21" s="11">
        <v>0</v>
      </c>
      <c r="BA21" s="11">
        <v>0</v>
      </c>
      <c r="BB21" s="11">
        <v>16.248004643962901</v>
      </c>
      <c r="BC21" s="11">
        <v>16.248004643962901</v>
      </c>
      <c r="BD21" s="11">
        <v>15.310901702786399</v>
      </c>
      <c r="BE21" s="11">
        <v>20.1273181114551</v>
      </c>
      <c r="BF21" s="11">
        <v>20.1273181114551</v>
      </c>
      <c r="BG21" s="11">
        <v>15.310901702786399</v>
      </c>
      <c r="BH21" s="11">
        <v>15.310901702786399</v>
      </c>
      <c r="BI21" s="11">
        <v>15.310901702786399</v>
      </c>
      <c r="BJ21" s="11">
        <v>15.310901702786399</v>
      </c>
      <c r="BK21" s="11">
        <v>15.310901702786399</v>
      </c>
      <c r="BL21" s="11">
        <v>49.462687186716799</v>
      </c>
      <c r="BM21" s="11">
        <v>49.462687186716799</v>
      </c>
      <c r="BN21" s="11">
        <v>49.462687186716799</v>
      </c>
      <c r="BO21" s="11">
        <v>49.462687186716799</v>
      </c>
    </row>
    <row r="22" spans="1:67" x14ac:dyDescent="0.2">
      <c r="A22" s="18"/>
      <c r="B22" s="19"/>
      <c r="C22" s="10" t="s">
        <v>81</v>
      </c>
      <c r="D22" s="11">
        <v>8.6522175689479006</v>
      </c>
      <c r="E22" s="11">
        <v>7.4855497872340404</v>
      </c>
      <c r="F22" s="11">
        <v>7.4855497872340404</v>
      </c>
      <c r="G22" s="11">
        <v>7.4855497872340404</v>
      </c>
      <c r="H22" s="11">
        <v>7.4855497872340404</v>
      </c>
      <c r="I22" s="11">
        <v>7.4855497872340404</v>
      </c>
      <c r="J22" s="11">
        <v>8.6522175689479006</v>
      </c>
      <c r="K22" s="11">
        <v>7.4855497872340404</v>
      </c>
      <c r="L22" s="11">
        <v>7.4855497872340404</v>
      </c>
      <c r="M22" s="11">
        <v>8.6522175689479006</v>
      </c>
      <c r="N22" s="11">
        <v>7.4855497872340404</v>
      </c>
      <c r="O22" s="11">
        <v>7.4855497872340404</v>
      </c>
      <c r="P22" s="11">
        <v>8.2826497872340408</v>
      </c>
      <c r="Q22" s="11">
        <v>8.2826497872340408</v>
      </c>
      <c r="R22" s="11">
        <v>8.2826497872340408</v>
      </c>
      <c r="S22" s="11">
        <v>7.2089540425531897</v>
      </c>
      <c r="T22" s="11">
        <v>7.2089540425531897</v>
      </c>
      <c r="U22" s="11">
        <v>10.8180344827586</v>
      </c>
      <c r="V22" s="11">
        <v>0</v>
      </c>
      <c r="W22" s="11">
        <v>16.565299574468099</v>
      </c>
      <c r="X22" s="11">
        <v>16.565299574468099</v>
      </c>
      <c r="Y22" s="11">
        <v>16.565299574468099</v>
      </c>
      <c r="Z22" s="11">
        <v>16.565299574468099</v>
      </c>
      <c r="AA22" s="11">
        <v>7.4855497872340404</v>
      </c>
      <c r="AB22" s="11">
        <v>7.4855497872340404</v>
      </c>
      <c r="AC22" s="11">
        <v>8.6522175689479006</v>
      </c>
      <c r="AD22" s="11">
        <v>8.6522175689479006</v>
      </c>
      <c r="AE22" s="11">
        <v>7.2089540425531897</v>
      </c>
      <c r="AF22" s="11">
        <v>8.6522175689479006</v>
      </c>
      <c r="AG22" s="11">
        <v>0</v>
      </c>
      <c r="AH22" s="11">
        <v>0</v>
      </c>
      <c r="AI22" s="11">
        <v>7.4855497872340404</v>
      </c>
      <c r="AJ22" s="11">
        <v>7.4855497872340404</v>
      </c>
      <c r="AK22" s="11">
        <v>8.6522175689479006</v>
      </c>
      <c r="AL22" s="11">
        <v>8.6522175689479006</v>
      </c>
      <c r="AM22" s="11">
        <v>6.4200883211678796</v>
      </c>
      <c r="AN22" s="11">
        <v>6.4200883211678796</v>
      </c>
      <c r="AO22" s="11">
        <v>7.2089540425531897</v>
      </c>
      <c r="AP22" s="11">
        <v>7.2089540425531897</v>
      </c>
      <c r="AQ22" s="11">
        <v>7.2089540425531897</v>
      </c>
      <c r="AR22" s="11">
        <v>7.2089540425531897</v>
      </c>
      <c r="AS22" s="11">
        <v>6.4200883211678796</v>
      </c>
      <c r="AT22" s="11">
        <v>6.4200883211678796</v>
      </c>
      <c r="AU22" s="11">
        <v>6.4200883211678796</v>
      </c>
      <c r="AV22" s="11">
        <v>6.4200883211678796</v>
      </c>
      <c r="AW22" s="11">
        <v>3.6044770212766002</v>
      </c>
      <c r="AX22" s="11">
        <v>0</v>
      </c>
      <c r="AY22" s="11">
        <v>0</v>
      </c>
      <c r="AZ22" s="11">
        <v>0</v>
      </c>
      <c r="BA22" s="11">
        <v>0</v>
      </c>
      <c r="BB22" s="11">
        <v>8.6522175689479006</v>
      </c>
      <c r="BC22" s="11">
        <v>8.6522175689479006</v>
      </c>
      <c r="BD22" s="11">
        <v>4.1413248936170204</v>
      </c>
      <c r="BE22" s="11">
        <v>5.4090172413793098</v>
      </c>
      <c r="BF22" s="11">
        <v>5.4090172413793098</v>
      </c>
      <c r="BG22" s="11">
        <v>4.1413248936170204</v>
      </c>
      <c r="BH22" s="11">
        <v>8.2826497872340408</v>
      </c>
      <c r="BI22" s="11">
        <v>8.2826497872340408</v>
      </c>
      <c r="BJ22" s="11">
        <v>8.2826497872340408</v>
      </c>
      <c r="BK22" s="11">
        <v>8.2826497872340408</v>
      </c>
      <c r="BL22" s="11">
        <v>0</v>
      </c>
      <c r="BM22" s="11">
        <v>0</v>
      </c>
      <c r="BN22" s="11">
        <v>0</v>
      </c>
      <c r="BO22" s="11">
        <v>0</v>
      </c>
    </row>
    <row r="23" spans="1:67" x14ac:dyDescent="0.2">
      <c r="A23" s="18"/>
      <c r="B23" s="19"/>
      <c r="C23" s="10" t="s">
        <v>82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</row>
    <row r="24" spans="1:67" x14ac:dyDescent="0.2">
      <c r="A24" s="18"/>
      <c r="B24" s="19"/>
      <c r="C24" s="10" t="s">
        <v>83</v>
      </c>
      <c r="D24" s="11">
        <v>8.7660343571428605</v>
      </c>
      <c r="E24" s="11">
        <v>8.9323362202380991</v>
      </c>
      <c r="F24" s="11">
        <v>8.9323362202380991</v>
      </c>
      <c r="G24" s="11">
        <v>7.1479958448979604</v>
      </c>
      <c r="H24" s="11">
        <v>7.1479958448979604</v>
      </c>
      <c r="I24" s="11">
        <v>7.1479958448979604</v>
      </c>
      <c r="J24" s="11">
        <v>10.4326250744048</v>
      </c>
      <c r="K24" s="11">
        <v>8.9323362202380991</v>
      </c>
      <c r="L24" s="11">
        <v>7.9221142000000002</v>
      </c>
      <c r="M24" s="11">
        <v>7.9221142000000002</v>
      </c>
      <c r="N24" s="11">
        <v>7.9221142000000002</v>
      </c>
      <c r="O24" s="11">
        <v>7.1479958448979604</v>
      </c>
      <c r="P24" s="11">
        <v>5.3602152083333303</v>
      </c>
      <c r="Q24" s="11">
        <v>5.3602152083333303</v>
      </c>
      <c r="R24" s="11">
        <v>5.3602152083333303</v>
      </c>
      <c r="S24" s="11">
        <v>5.3602152083333303</v>
      </c>
      <c r="T24" s="11">
        <v>4.86294945714286</v>
      </c>
      <c r="U24" s="11">
        <v>6.2160313285714297</v>
      </c>
      <c r="V24" s="11">
        <v>6.7807245982142899</v>
      </c>
      <c r="W24" s="11">
        <v>4.86294945714286</v>
      </c>
      <c r="X24" s="11">
        <v>5.3602152083333303</v>
      </c>
      <c r="Y24" s="11">
        <v>4.86294945714286</v>
      </c>
      <c r="Z24" s="11">
        <v>5.3602152083333303</v>
      </c>
      <c r="AA24" s="11">
        <v>5.3602152083333303</v>
      </c>
      <c r="AB24" s="11">
        <v>5.3602152083333303</v>
      </c>
      <c r="AC24" s="11">
        <v>5.3602152083333303</v>
      </c>
      <c r="AD24" s="11">
        <v>6.7807245982142899</v>
      </c>
      <c r="AE24" s="11">
        <v>4.86294945714286</v>
      </c>
      <c r="AF24" s="11">
        <v>6.2160313285714297</v>
      </c>
      <c r="AG24" s="11">
        <v>5.3602152083333303</v>
      </c>
      <c r="AH24" s="11">
        <v>6.2160313285714297</v>
      </c>
      <c r="AI24" s="11">
        <v>4.86294945714286</v>
      </c>
      <c r="AJ24" s="11">
        <v>4.86294945714286</v>
      </c>
      <c r="AK24" s="11">
        <v>5.3602152083333303</v>
      </c>
      <c r="AL24" s="11">
        <v>5.3602152083333303</v>
      </c>
      <c r="AM24" s="11">
        <v>5.9959769551282101</v>
      </c>
      <c r="AN24" s="11">
        <v>5.3602152083333303</v>
      </c>
      <c r="AO24" s="11">
        <v>9.0711271651785701</v>
      </c>
      <c r="AP24" s="11">
        <v>9.96127396634615</v>
      </c>
      <c r="AQ24" s="11">
        <v>9.0711271651785701</v>
      </c>
      <c r="AR24" s="11">
        <v>8.1248892214285693</v>
      </c>
      <c r="AS24" s="11">
        <v>5.3602152083333303</v>
      </c>
      <c r="AT24" s="11">
        <v>9.0711271651785701</v>
      </c>
      <c r="AU24" s="11">
        <v>5.3602152083333303</v>
      </c>
      <c r="AV24" s="11">
        <v>9.0711271651785701</v>
      </c>
      <c r="AW24" s="11">
        <v>6.7807245982142899</v>
      </c>
      <c r="AX24" s="11">
        <v>1.7864672440476199</v>
      </c>
      <c r="AY24" s="11">
        <v>2.0865250148809502</v>
      </c>
      <c r="AZ24" s="11">
        <v>1.7864672440476199</v>
      </c>
      <c r="BA24" s="11">
        <v>1.83977234571429</v>
      </c>
      <c r="BB24" s="11">
        <v>7.9221142000000002</v>
      </c>
      <c r="BC24" s="11">
        <v>7.9221142000000002</v>
      </c>
      <c r="BD24" s="11">
        <v>5.3602152083333303</v>
      </c>
      <c r="BE24" s="11">
        <v>6.7807245982142899</v>
      </c>
      <c r="BF24" s="11">
        <v>6.7807245982142899</v>
      </c>
      <c r="BG24" s="11">
        <v>5.3602152083333303</v>
      </c>
      <c r="BH24" s="11">
        <v>4.86294945714286</v>
      </c>
      <c r="BI24" s="11">
        <v>4.86294945714286</v>
      </c>
      <c r="BJ24" s="11">
        <v>4.86294945714286</v>
      </c>
      <c r="BK24" s="11">
        <v>4.86294945714286</v>
      </c>
      <c r="BL24" s="11">
        <v>5.9253713233082701</v>
      </c>
      <c r="BM24" s="11">
        <v>5.9253713233082701</v>
      </c>
      <c r="BN24" s="11">
        <v>5.9253713233082701</v>
      </c>
      <c r="BO24" s="11">
        <v>5.9253713233082701</v>
      </c>
    </row>
    <row r="25" spans="1:67" x14ac:dyDescent="0.2">
      <c r="A25" s="18"/>
      <c r="B25" s="19"/>
      <c r="C25" s="10" t="s">
        <v>84</v>
      </c>
      <c r="D25" s="11">
        <v>4.9256417692307704</v>
      </c>
      <c r="E25" s="11">
        <v>6.2769981456044004</v>
      </c>
      <c r="F25" s="11">
        <v>6.2769981456044004</v>
      </c>
      <c r="G25" s="11">
        <v>4.18466543040293</v>
      </c>
      <c r="H25" s="11">
        <v>4.18466543040293</v>
      </c>
      <c r="I25" s="11">
        <v>2.4993832829670302</v>
      </c>
      <c r="J25" s="11">
        <v>2.5906018595467</v>
      </c>
      <c r="K25" s="11">
        <v>2.4993832829670302</v>
      </c>
      <c r="L25" s="11">
        <v>2.4993832829670302</v>
      </c>
      <c r="M25" s="11">
        <v>2.5906018595467</v>
      </c>
      <c r="N25" s="11">
        <v>2.4993832829670302</v>
      </c>
      <c r="O25" s="11">
        <v>4.18466543040293</v>
      </c>
      <c r="P25" s="11">
        <v>4.18466543040293</v>
      </c>
      <c r="Q25" s="11">
        <v>4.18466543040293</v>
      </c>
      <c r="R25" s="11">
        <v>3.7490749244505501</v>
      </c>
      <c r="S25" s="11">
        <v>4.2825206043956099</v>
      </c>
      <c r="T25" s="11">
        <v>2.5906018595467</v>
      </c>
      <c r="U25" s="11">
        <v>2.8550137362637402</v>
      </c>
      <c r="V25" s="11">
        <v>4.2825206043956099</v>
      </c>
      <c r="W25" s="11">
        <v>3.6615822516025598</v>
      </c>
      <c r="X25" s="11">
        <v>3.7490749244505501</v>
      </c>
      <c r="Y25" s="11">
        <v>4.18466543040293</v>
      </c>
      <c r="Z25" s="11">
        <v>3.7490749244505501</v>
      </c>
      <c r="AA25" s="11">
        <v>4.18466543040293</v>
      </c>
      <c r="AB25" s="11">
        <v>4.18466543040293</v>
      </c>
      <c r="AC25" s="11">
        <v>3.8859027893200602</v>
      </c>
      <c r="AD25" s="11">
        <v>3.6715718406593401</v>
      </c>
      <c r="AE25" s="11">
        <v>2.4993832829670302</v>
      </c>
      <c r="AF25" s="11">
        <v>2.5906018595467</v>
      </c>
      <c r="AG25" s="11">
        <v>2.0923327152014699</v>
      </c>
      <c r="AH25" s="11">
        <v>1.29530092977335</v>
      </c>
      <c r="AI25" s="11">
        <v>2.0923327152014699</v>
      </c>
      <c r="AJ25" s="11">
        <v>2.0923327152014699</v>
      </c>
      <c r="AK25" s="11">
        <v>3.8859027893200602</v>
      </c>
      <c r="AL25" s="11">
        <v>3.8859027893200602</v>
      </c>
      <c r="AM25" s="11">
        <v>3.1384990728022002</v>
      </c>
      <c r="AN25" s="11">
        <v>3.1384990728022002</v>
      </c>
      <c r="AO25" s="11">
        <v>3.4814866529303998</v>
      </c>
      <c r="AP25" s="11">
        <v>4.2825206043956099</v>
      </c>
      <c r="AQ25" s="11">
        <v>3.4814866529303998</v>
      </c>
      <c r="AR25" s="11">
        <v>4.2825206043956099</v>
      </c>
      <c r="AS25" s="11">
        <v>3.1384990728022002</v>
      </c>
      <c r="AT25" s="11">
        <v>3.7490749244505501</v>
      </c>
      <c r="AU25" s="11">
        <v>3.1384990728022002</v>
      </c>
      <c r="AV25" s="11">
        <v>3.8859027893200602</v>
      </c>
      <c r="AW25" s="11">
        <v>2.5906018595467</v>
      </c>
      <c r="AX25" s="11">
        <v>2.0923327152014699</v>
      </c>
      <c r="AY25" s="11">
        <v>2.5906018595467</v>
      </c>
      <c r="AZ25" s="11">
        <v>2.0923327152014699</v>
      </c>
      <c r="BA25" s="11">
        <v>4.9256417692307704</v>
      </c>
      <c r="BB25" s="11">
        <v>4.9987665659340701</v>
      </c>
      <c r="BC25" s="11">
        <v>6.2484582074175803</v>
      </c>
      <c r="BD25" s="11">
        <v>2.6154158940018299</v>
      </c>
      <c r="BE25" s="11">
        <v>3.8859027893200602</v>
      </c>
      <c r="BF25" s="11">
        <v>6.2484582074175803</v>
      </c>
      <c r="BG25" s="11">
        <v>2.6154158940018299</v>
      </c>
      <c r="BH25" s="11">
        <v>3.6615822516025598</v>
      </c>
      <c r="BI25" s="11">
        <v>4.18466543040293</v>
      </c>
      <c r="BJ25" s="11">
        <v>3.6615822516025598</v>
      </c>
      <c r="BK25" s="11">
        <v>4.18466543040293</v>
      </c>
      <c r="BL25" s="11">
        <v>10.3624074381868</v>
      </c>
      <c r="BM25" s="11">
        <v>8.3693308608058601</v>
      </c>
      <c r="BN25" s="11">
        <v>9.0671065084134597</v>
      </c>
      <c r="BO25" s="11">
        <v>7.3231645032051302</v>
      </c>
    </row>
    <row r="26" spans="1:67" x14ac:dyDescent="0.2">
      <c r="A26" s="18"/>
      <c r="B26" s="19"/>
      <c r="C26" s="10" t="s">
        <v>85</v>
      </c>
      <c r="D26" s="11">
        <v>7.6319744410044699</v>
      </c>
      <c r="E26" s="11">
        <v>0</v>
      </c>
      <c r="F26" s="11">
        <v>0</v>
      </c>
      <c r="G26" s="11">
        <v>9.0328437692307695</v>
      </c>
      <c r="H26" s="11">
        <v>9.0328437692307695</v>
      </c>
      <c r="I26" s="11">
        <v>3.0109479230769201</v>
      </c>
      <c r="J26" s="11">
        <v>0</v>
      </c>
      <c r="K26" s="11">
        <v>0</v>
      </c>
      <c r="L26" s="11">
        <v>19.0196852636752</v>
      </c>
      <c r="M26" s="11">
        <v>15.787991942023201</v>
      </c>
      <c r="N26" s="11">
        <v>15.046488350960001</v>
      </c>
      <c r="O26" s="11">
        <v>9.0328437692307695</v>
      </c>
      <c r="P26" s="11">
        <v>0</v>
      </c>
      <c r="Q26" s="11">
        <v>0</v>
      </c>
      <c r="R26" s="11">
        <v>0</v>
      </c>
      <c r="S26" s="11">
        <v>0</v>
      </c>
      <c r="T26" s="11">
        <v>10.2962000836773</v>
      </c>
      <c r="U26" s="11">
        <v>10.2962000836773</v>
      </c>
      <c r="V26" s="11">
        <v>0</v>
      </c>
      <c r="W26" s="11">
        <v>3.0109479230769201</v>
      </c>
      <c r="X26" s="11">
        <v>3.0109479230769201</v>
      </c>
      <c r="Y26" s="11">
        <v>3.0109479230769201</v>
      </c>
      <c r="Z26" s="11">
        <v>3.0109479230769201</v>
      </c>
      <c r="AA26" s="11">
        <v>0</v>
      </c>
      <c r="AB26" s="11">
        <v>0</v>
      </c>
      <c r="AC26" s="11">
        <v>0</v>
      </c>
      <c r="AD26" s="11">
        <v>0</v>
      </c>
      <c r="AE26" s="11">
        <v>9.8045259260334792</v>
      </c>
      <c r="AF26" s="11">
        <v>9.8045259260334792</v>
      </c>
      <c r="AG26" s="11">
        <v>0</v>
      </c>
      <c r="AH26" s="11">
        <v>9.8045259260334792</v>
      </c>
      <c r="AI26" s="11">
        <v>3.0109479230769201</v>
      </c>
      <c r="AJ26" s="11">
        <v>3.0109479230769201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8.1667550123468207</v>
      </c>
      <c r="AS26" s="11">
        <v>3.0109479230769201</v>
      </c>
      <c r="AT26" s="11">
        <v>0</v>
      </c>
      <c r="AU26" s="11">
        <v>3.0109479230769201</v>
      </c>
      <c r="AV26" s="11">
        <v>0</v>
      </c>
      <c r="AW26" s="11">
        <v>0</v>
      </c>
      <c r="AX26" s="11">
        <v>2.4087583384615399</v>
      </c>
      <c r="AY26" s="11">
        <v>3.2221610588426102</v>
      </c>
      <c r="AZ26" s="11">
        <v>2.4087583384615399</v>
      </c>
      <c r="BA26" s="11">
        <v>3.6278501762628101</v>
      </c>
      <c r="BB26" s="11">
        <v>9.8045259260334792</v>
      </c>
      <c r="BC26" s="11">
        <v>9.8045259260334792</v>
      </c>
      <c r="BD26" s="11">
        <v>0</v>
      </c>
      <c r="BE26" s="11">
        <v>0</v>
      </c>
      <c r="BF26" s="11">
        <v>0</v>
      </c>
      <c r="BG26" s="11">
        <v>0</v>
      </c>
      <c r="BH26" s="11">
        <v>14.5591897161831</v>
      </c>
      <c r="BI26" s="11">
        <v>14.5591897161831</v>
      </c>
      <c r="BJ26" s="11">
        <v>14.5591897161831</v>
      </c>
      <c r="BK26" s="11">
        <v>14.5591897161831</v>
      </c>
      <c r="BL26" s="11">
        <v>3.9899207154977399</v>
      </c>
      <c r="BM26" s="11">
        <v>3.0109479230769201</v>
      </c>
      <c r="BN26" s="11">
        <v>3.9899207154977399</v>
      </c>
      <c r="BO26" s="11">
        <v>3.4982465578539101</v>
      </c>
    </row>
    <row r="27" spans="1:67" x14ac:dyDescent="0.2">
      <c r="A27" s="18"/>
      <c r="B27" s="19"/>
      <c r="C27" s="10" t="s">
        <v>86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</row>
    <row r="28" spans="1:67" x14ac:dyDescent="0.2">
      <c r="A28" s="18"/>
      <c r="B28" s="19"/>
      <c r="C28" s="10" t="s">
        <v>87</v>
      </c>
      <c r="D28" s="11">
        <v>0</v>
      </c>
      <c r="E28" s="11">
        <v>0</v>
      </c>
      <c r="F28" s="11">
        <v>0</v>
      </c>
      <c r="G28" s="11">
        <v>18.1762329097029</v>
      </c>
      <c r="H28" s="11">
        <v>18.1762329097029</v>
      </c>
      <c r="I28" s="11">
        <v>0</v>
      </c>
      <c r="J28" s="11">
        <v>0</v>
      </c>
      <c r="K28" s="11">
        <v>0</v>
      </c>
      <c r="L28" s="11">
        <v>18.1762329097029</v>
      </c>
      <c r="M28" s="11">
        <v>18.1762329097029</v>
      </c>
      <c r="N28" s="11">
        <v>18.1762329097029</v>
      </c>
      <c r="O28" s="11">
        <v>18.1762329097029</v>
      </c>
      <c r="P28" s="11">
        <v>0</v>
      </c>
      <c r="Q28" s="11">
        <v>0</v>
      </c>
      <c r="R28" s="11">
        <v>18.1762329097029</v>
      </c>
      <c r="S28" s="11">
        <v>18.1762329097029</v>
      </c>
      <c r="T28" s="11">
        <v>18.1762329097029</v>
      </c>
      <c r="U28" s="11">
        <v>18.1762329097029</v>
      </c>
      <c r="V28" s="11">
        <v>184.193823203694</v>
      </c>
      <c r="W28" s="11">
        <v>0</v>
      </c>
      <c r="X28" s="11">
        <v>28.014312334532001</v>
      </c>
      <c r="Y28" s="11">
        <v>0</v>
      </c>
      <c r="Z28" s="11">
        <v>27.399432370480199</v>
      </c>
      <c r="AA28" s="11">
        <v>0</v>
      </c>
      <c r="AB28" s="11">
        <v>0</v>
      </c>
      <c r="AC28" s="11">
        <v>18.1762329097029</v>
      </c>
      <c r="AD28" s="11">
        <v>18.1762329097029</v>
      </c>
      <c r="AE28" s="11">
        <v>18.1762329097029</v>
      </c>
      <c r="AF28" s="11">
        <v>18.1762329097029</v>
      </c>
      <c r="AG28" s="11">
        <v>51.209253006115603</v>
      </c>
      <c r="AH28" s="11">
        <v>105.796627787087</v>
      </c>
      <c r="AI28" s="11">
        <v>33.777406025246599</v>
      </c>
      <c r="AJ28" s="11">
        <v>33.777406025246599</v>
      </c>
      <c r="AK28" s="11">
        <v>18.1762329097029</v>
      </c>
      <c r="AL28" s="11">
        <v>18.1762329097029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112.215593439457</v>
      </c>
      <c r="AY28" s="11">
        <v>127.52610454434701</v>
      </c>
      <c r="AZ28" s="11">
        <v>106.68167376299</v>
      </c>
      <c r="BA28" s="11">
        <v>153.66875101594999</v>
      </c>
      <c r="BB28" s="11">
        <v>33.210048030769897</v>
      </c>
      <c r="BC28" s="11">
        <v>33.210048030769897</v>
      </c>
      <c r="BD28" s="11">
        <v>12.508981960148301</v>
      </c>
      <c r="BE28" s="11">
        <v>0</v>
      </c>
      <c r="BF28" s="11">
        <v>18.1762329097029</v>
      </c>
      <c r="BG28" s="11">
        <v>8.3393213067655108</v>
      </c>
      <c r="BH28" s="11">
        <v>18.1762329097029</v>
      </c>
      <c r="BI28" s="11">
        <v>18.1762329097029</v>
      </c>
      <c r="BJ28" s="11">
        <v>18.1762329097029</v>
      </c>
      <c r="BK28" s="11">
        <v>18.1762329097029</v>
      </c>
      <c r="BL28" s="11">
        <v>164.21022437201</v>
      </c>
      <c r="BM28" s="11">
        <v>156.524224821362</v>
      </c>
      <c r="BN28" s="11">
        <v>248.756219429135</v>
      </c>
      <c r="BO28" s="11">
        <v>248.756219429135</v>
      </c>
    </row>
    <row r="29" spans="1:67" x14ac:dyDescent="0.2">
      <c r="A29" s="18"/>
      <c r="B29" t="s">
        <v>88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22.4159004213938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52.303767649919003</v>
      </c>
      <c r="X29" s="1">
        <v>34.666375623987001</v>
      </c>
      <c r="Y29" s="1">
        <v>56.039751053484601</v>
      </c>
      <c r="Z29" s="1">
        <v>37.234255299837898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44.8318008427877</v>
      </c>
      <c r="AJ29" s="1">
        <v>44.8318008427877</v>
      </c>
      <c r="AK29" s="1">
        <v>25.678796758508899</v>
      </c>
      <c r="AL29" s="1">
        <v>25.678796758508899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37.359834035656398</v>
      </c>
      <c r="AT29" s="1">
        <v>20.543037406807102</v>
      </c>
      <c r="AU29" s="1">
        <v>41.095817439222003</v>
      </c>
      <c r="AV29" s="1">
        <v>23.110917082657998</v>
      </c>
      <c r="AW29" s="1">
        <v>0</v>
      </c>
      <c r="AX29" s="1">
        <v>0</v>
      </c>
      <c r="AY29" s="1">
        <v>0</v>
      </c>
      <c r="AZ29" s="1">
        <v>0</v>
      </c>
      <c r="BA29" s="1">
        <v>70.983684667747198</v>
      </c>
      <c r="BB29" s="1">
        <v>0</v>
      </c>
      <c r="BC29" s="1">
        <v>29.887867228525099</v>
      </c>
      <c r="BD29" s="1">
        <v>0</v>
      </c>
      <c r="BE29" s="1">
        <v>0</v>
      </c>
      <c r="BF29" s="1">
        <v>0</v>
      </c>
      <c r="BG29" s="1">
        <v>0</v>
      </c>
      <c r="BH29" s="1">
        <v>37.359834035656398</v>
      </c>
      <c r="BI29" s="1">
        <v>37.359834035656398</v>
      </c>
      <c r="BJ29" s="1">
        <v>37.359834035656398</v>
      </c>
      <c r="BK29" s="1">
        <v>37.359834035656398</v>
      </c>
      <c r="BL29" s="1">
        <v>0</v>
      </c>
      <c r="BM29" s="1">
        <v>0</v>
      </c>
      <c r="BN29" s="1">
        <v>20.543037406807102</v>
      </c>
      <c r="BO29" s="1">
        <v>29.887867228525099</v>
      </c>
    </row>
    <row r="30" spans="1:67" x14ac:dyDescent="0.2">
      <c r="A30" s="18"/>
      <c r="B30" t="s">
        <v>89</v>
      </c>
      <c r="D30" s="1">
        <v>8.8409219698850201</v>
      </c>
      <c r="E30" s="1">
        <v>9.33684045350026</v>
      </c>
      <c r="F30" s="1">
        <v>9.6454454910002596</v>
      </c>
      <c r="G30" s="1">
        <v>8.5493504688692692</v>
      </c>
      <c r="H30" s="1">
        <v>9.0484944688692703</v>
      </c>
      <c r="I30" s="1">
        <v>7.9020506984042296</v>
      </c>
      <c r="J30" s="1">
        <v>9.5029391315411598</v>
      </c>
      <c r="K30" s="1">
        <v>8.2613476214947603</v>
      </c>
      <c r="L30" s="1">
        <v>7.2880142426203598</v>
      </c>
      <c r="M30" s="1">
        <v>8.3725876906340098</v>
      </c>
      <c r="N30" s="1">
        <v>7.77744759111176</v>
      </c>
      <c r="O30" s="1">
        <v>10.627258485724999</v>
      </c>
      <c r="P30" s="1">
        <v>11.1438487708169</v>
      </c>
      <c r="Q30" s="1">
        <v>11.335027883316901</v>
      </c>
      <c r="R30" s="1">
        <v>13.136134839466999</v>
      </c>
      <c r="S30" s="1">
        <v>16.653651144377498</v>
      </c>
      <c r="T30" s="1">
        <v>11.846246767883001</v>
      </c>
      <c r="U30" s="1">
        <v>13.646469226097199</v>
      </c>
      <c r="V30" s="1">
        <v>20.9297909019188</v>
      </c>
      <c r="W30" s="1">
        <v>21.631198004859801</v>
      </c>
      <c r="X30" s="1">
        <v>21.098361507332001</v>
      </c>
      <c r="Y30" s="1">
        <v>21.599524230654499</v>
      </c>
      <c r="Z30" s="1">
        <v>20.773481495803999</v>
      </c>
      <c r="AA30" s="1">
        <v>9.2688394669160097</v>
      </c>
      <c r="AB30" s="1">
        <v>9.2604394669160097</v>
      </c>
      <c r="AC30" s="1">
        <v>9.7424050904773498</v>
      </c>
      <c r="AD30" s="1">
        <v>10.755020228126201</v>
      </c>
      <c r="AE30" s="1">
        <v>7.6399757589465098</v>
      </c>
      <c r="AF30" s="1">
        <v>8.4824959851372803</v>
      </c>
      <c r="AG30" s="1">
        <v>7.3767052028526798</v>
      </c>
      <c r="AH30" s="1">
        <v>10.0608494045253</v>
      </c>
      <c r="AI30" s="1">
        <v>14.135684154238101</v>
      </c>
      <c r="AJ30" s="1">
        <v>14.135684154238101</v>
      </c>
      <c r="AK30" s="1">
        <v>12.219260960817699</v>
      </c>
      <c r="AL30" s="1">
        <v>12.2030609608177</v>
      </c>
      <c r="AM30" s="1">
        <v>8.1575480193420802</v>
      </c>
      <c r="AN30" s="1">
        <v>8.5133175494702904</v>
      </c>
      <c r="AO30" s="1">
        <v>9.32534529379285</v>
      </c>
      <c r="AP30" s="1">
        <v>10.2574033582315</v>
      </c>
      <c r="AQ30" s="1">
        <v>8.4083681687928404</v>
      </c>
      <c r="AR30" s="1">
        <v>9.6619582095953191</v>
      </c>
      <c r="AS30" s="1">
        <v>11.100475702819599</v>
      </c>
      <c r="AT30" s="1">
        <v>10.803058098749</v>
      </c>
      <c r="AU30" s="1">
        <v>11.2499150389622</v>
      </c>
      <c r="AV30" s="1">
        <v>10.9112464003778</v>
      </c>
      <c r="AW30" s="1">
        <v>5.8322806778611902</v>
      </c>
      <c r="AX30" s="1">
        <v>8.41918483515337</v>
      </c>
      <c r="AY30" s="1">
        <v>11.020074464771399</v>
      </c>
      <c r="AZ30" s="1">
        <v>8.0892272480947103</v>
      </c>
      <c r="BA30" s="1">
        <v>16.248705140833</v>
      </c>
      <c r="BB30" s="1">
        <v>10.723794577425901</v>
      </c>
      <c r="BC30" s="1">
        <v>13.623571263559599</v>
      </c>
      <c r="BD30" s="1">
        <v>9.0871312520221394</v>
      </c>
      <c r="BE30" s="1">
        <v>5.8140706514514804</v>
      </c>
      <c r="BF30" s="1">
        <v>9.9286562083934307</v>
      </c>
      <c r="BG30" s="1">
        <v>9.0993858258868308</v>
      </c>
      <c r="BH30" s="1">
        <v>11.257318794412299</v>
      </c>
      <c r="BI30" s="1">
        <v>12.2533509215643</v>
      </c>
      <c r="BJ30" s="1">
        <v>10.741318794412299</v>
      </c>
      <c r="BK30" s="1">
        <v>11.5275509215643</v>
      </c>
      <c r="BL30" s="1">
        <v>23.513157007095501</v>
      </c>
      <c r="BM30" s="1">
        <v>20.734740535944098</v>
      </c>
      <c r="BN30" s="1">
        <v>30.731750868461798</v>
      </c>
      <c r="BO30" s="1">
        <v>29.995455414816401</v>
      </c>
    </row>
    <row r="31" spans="1:67" s="8" customFormat="1" ht="17" thickBot="1" x14ac:dyDescent="0.25">
      <c r="A31" s="8" t="s">
        <v>90</v>
      </c>
      <c r="D31" s="9">
        <v>229.863971217011</v>
      </c>
      <c r="E31" s="9">
        <v>242.757851791007</v>
      </c>
      <c r="F31" s="9">
        <v>250.78158276600701</v>
      </c>
      <c r="G31" s="9">
        <v>222.283112190601</v>
      </c>
      <c r="H31" s="9">
        <v>235.260856190601</v>
      </c>
      <c r="I31" s="9">
        <v>205.45331815851</v>
      </c>
      <c r="J31" s="9">
        <v>247.07641742006999</v>
      </c>
      <c r="K31" s="9">
        <v>214.795038158864</v>
      </c>
      <c r="L31" s="9">
        <v>189.48837030812899</v>
      </c>
      <c r="M31" s="9">
        <v>217.68727995648399</v>
      </c>
      <c r="N31" s="9">
        <v>202.21363736890601</v>
      </c>
      <c r="O31" s="9">
        <v>276.30872062885101</v>
      </c>
      <c r="P31" s="9">
        <v>289.74006804124002</v>
      </c>
      <c r="Q31" s="9">
        <v>294.71072496623998</v>
      </c>
      <c r="R31" s="9">
        <v>341.53950582614101</v>
      </c>
      <c r="S31" s="9">
        <v>432.994929753816</v>
      </c>
      <c r="T31" s="9">
        <v>308.00241596495903</v>
      </c>
      <c r="U31" s="9">
        <v>354.80819987852601</v>
      </c>
      <c r="V31" s="9">
        <v>544.17456344988898</v>
      </c>
      <c r="W31" s="9">
        <v>562.41114812635601</v>
      </c>
      <c r="X31" s="9">
        <v>548.55739919063296</v>
      </c>
      <c r="Y31" s="9">
        <v>561.58762999701605</v>
      </c>
      <c r="Z31" s="9">
        <v>540.11051889090402</v>
      </c>
      <c r="AA31" s="9">
        <v>240.98982613981599</v>
      </c>
      <c r="AB31" s="9">
        <v>240.77142613981599</v>
      </c>
      <c r="AC31" s="9">
        <v>253.30253235241099</v>
      </c>
      <c r="AD31" s="9">
        <v>279.63052593127998</v>
      </c>
      <c r="AE31" s="9">
        <v>198.639369732609</v>
      </c>
      <c r="AF31" s="9">
        <v>220.544895613569</v>
      </c>
      <c r="AG31" s="9">
        <v>191.79433527417001</v>
      </c>
      <c r="AH31" s="9">
        <v>261.58208451765699</v>
      </c>
      <c r="AI31" s="9">
        <v>367.52778801019099</v>
      </c>
      <c r="AJ31" s="9">
        <v>367.52778801019099</v>
      </c>
      <c r="AK31" s="9">
        <v>317.70078498125997</v>
      </c>
      <c r="AL31" s="9">
        <v>317.27958498125997</v>
      </c>
      <c r="AM31" s="9">
        <v>212.09624850289401</v>
      </c>
      <c r="AN31" s="9">
        <v>221.346256286228</v>
      </c>
      <c r="AO31" s="9">
        <v>242.45897763861399</v>
      </c>
      <c r="AP31" s="9">
        <v>266.69248731401899</v>
      </c>
      <c r="AQ31" s="9">
        <v>218.61757238861401</v>
      </c>
      <c r="AR31" s="9">
        <v>251.210913449478</v>
      </c>
      <c r="AS31" s="9">
        <v>288.61236827330998</v>
      </c>
      <c r="AT31" s="9">
        <v>280.87951056747397</v>
      </c>
      <c r="AU31" s="9">
        <v>292.497791013018</v>
      </c>
      <c r="AV31" s="9">
        <v>283.69240640982298</v>
      </c>
      <c r="AW31" s="9">
        <v>151.63929762439099</v>
      </c>
      <c r="AX31" s="9">
        <v>218.898805713988</v>
      </c>
      <c r="AY31" s="9">
        <v>286.52193608405503</v>
      </c>
      <c r="AZ31" s="9">
        <v>210.31990845046201</v>
      </c>
      <c r="BA31" s="9">
        <v>422.46633366165702</v>
      </c>
      <c r="BB31" s="9">
        <v>278.81865901307401</v>
      </c>
      <c r="BC31" s="9">
        <v>354.21285285254999</v>
      </c>
      <c r="BD31" s="9">
        <v>236.26541255257601</v>
      </c>
      <c r="BE31" s="9">
        <v>151.16583693773899</v>
      </c>
      <c r="BF31" s="9">
        <v>258.14506141822898</v>
      </c>
      <c r="BG31" s="9">
        <v>236.58403147305799</v>
      </c>
      <c r="BH31" s="9">
        <v>292.69028865472097</v>
      </c>
      <c r="BI31" s="9">
        <v>318.58712396067301</v>
      </c>
      <c r="BJ31" s="9">
        <v>279.27428865472098</v>
      </c>
      <c r="BK31" s="9">
        <v>299.71632396067298</v>
      </c>
      <c r="BL31" s="9">
        <v>611.34208218448202</v>
      </c>
      <c r="BM31" s="9">
        <v>539.10325393454798</v>
      </c>
      <c r="BN31" s="9">
        <v>799.02552258000696</v>
      </c>
      <c r="BO31" s="9">
        <v>779.88184078522704</v>
      </c>
    </row>
    <row r="32" spans="1:67" ht="17" thickTop="1" x14ac:dyDescent="0.2">
      <c r="A32" t="s">
        <v>91</v>
      </c>
      <c r="BO32" s="1"/>
    </row>
    <row r="33" spans="1:67" x14ac:dyDescent="0.2">
      <c r="A33" s="20" t="s">
        <v>110</v>
      </c>
      <c r="B33" s="19" t="s">
        <v>109</v>
      </c>
      <c r="C33" s="10" t="s">
        <v>79</v>
      </c>
      <c r="D33" s="11">
        <v>6.7968743755285201</v>
      </c>
      <c r="E33" s="11">
        <v>3.67877522503204</v>
      </c>
      <c r="F33" s="11">
        <v>3.67877522503204</v>
      </c>
      <c r="G33" s="11">
        <v>0</v>
      </c>
      <c r="H33" s="11">
        <v>0</v>
      </c>
      <c r="I33" s="11">
        <v>3.67877522503204</v>
      </c>
      <c r="J33" s="11">
        <v>3.67877522503204</v>
      </c>
      <c r="K33" s="11">
        <v>3.67877522503204</v>
      </c>
      <c r="L33" s="11">
        <v>3.67877522503204</v>
      </c>
      <c r="M33" s="11">
        <v>3.67877522503204</v>
      </c>
      <c r="N33" s="11">
        <v>3.67877522503204</v>
      </c>
      <c r="O33" s="11">
        <v>0</v>
      </c>
      <c r="P33" s="11">
        <v>3.67877522503204</v>
      </c>
      <c r="Q33" s="11">
        <v>3.67877522503204</v>
      </c>
      <c r="R33" s="11">
        <v>3.67877522503204</v>
      </c>
      <c r="S33" s="11">
        <v>3.67877522503204</v>
      </c>
      <c r="T33" s="11">
        <v>3.67877522503204</v>
      </c>
      <c r="U33" s="11">
        <v>0</v>
      </c>
      <c r="V33" s="11">
        <v>3.67877522503204</v>
      </c>
      <c r="W33" s="11">
        <v>0</v>
      </c>
      <c r="X33" s="11">
        <v>3.67877522503204</v>
      </c>
      <c r="Y33" s="11">
        <v>0</v>
      </c>
      <c r="Z33" s="11">
        <v>3.67877522503204</v>
      </c>
      <c r="AA33" s="11">
        <v>3.67877522503204</v>
      </c>
      <c r="AB33" s="11">
        <v>3.67877522503204</v>
      </c>
      <c r="AC33" s="11">
        <v>3.67877522503204</v>
      </c>
      <c r="AD33" s="11">
        <v>3.67877522503204</v>
      </c>
      <c r="AE33" s="11">
        <v>0</v>
      </c>
      <c r="AF33" s="11">
        <v>3.67877522503204</v>
      </c>
      <c r="AG33" s="11">
        <v>3.67877522503204</v>
      </c>
      <c r="AH33" s="11">
        <v>3.67877522503204</v>
      </c>
      <c r="AI33" s="11">
        <v>0</v>
      </c>
      <c r="AJ33" s="11">
        <v>0</v>
      </c>
      <c r="AK33" s="11">
        <v>3.67877522503204</v>
      </c>
      <c r="AL33" s="11">
        <v>3.67877522503204</v>
      </c>
      <c r="AM33" s="11">
        <v>0</v>
      </c>
      <c r="AN33" s="11">
        <v>0</v>
      </c>
      <c r="AO33" s="11">
        <v>3.67877522503204</v>
      </c>
      <c r="AP33" s="11">
        <v>0</v>
      </c>
      <c r="AQ33" s="11">
        <v>3.67877522503204</v>
      </c>
      <c r="AR33" s="11">
        <v>3.67877522503204</v>
      </c>
      <c r="AS33" s="11">
        <v>0</v>
      </c>
      <c r="AT33" s="11">
        <v>3.67877522503204</v>
      </c>
      <c r="AU33" s="11">
        <v>0</v>
      </c>
      <c r="AV33" s="11">
        <v>3.67877522503204</v>
      </c>
      <c r="AW33" s="11">
        <v>0</v>
      </c>
      <c r="AX33" s="11">
        <v>3.67877522503204</v>
      </c>
      <c r="AY33" s="11">
        <v>3.67877522503204</v>
      </c>
      <c r="AZ33" s="11">
        <v>3.67877522503204</v>
      </c>
      <c r="BA33" s="11">
        <v>3.3984371877642601</v>
      </c>
      <c r="BB33" s="11">
        <v>0</v>
      </c>
      <c r="BC33" s="11">
        <v>7.3575504500640898</v>
      </c>
      <c r="BD33" s="11">
        <v>3.67877522503204</v>
      </c>
      <c r="BE33" s="11">
        <v>3.3984371877642601</v>
      </c>
      <c r="BF33" s="11">
        <v>3.67877522503204</v>
      </c>
      <c r="BG33" s="11">
        <v>3.67877522503204</v>
      </c>
      <c r="BH33" s="11">
        <v>0</v>
      </c>
      <c r="BI33" s="11">
        <v>0</v>
      </c>
      <c r="BJ33" s="11">
        <v>0</v>
      </c>
      <c r="BK33" s="11">
        <v>0</v>
      </c>
      <c r="BL33" s="11">
        <v>3.67877522503204</v>
      </c>
      <c r="BM33" s="11">
        <v>7.3575504500640898</v>
      </c>
      <c r="BN33" s="11">
        <v>3.67877522503204</v>
      </c>
      <c r="BO33" s="11">
        <v>3.67877522503204</v>
      </c>
    </row>
    <row r="34" spans="1:67" x14ac:dyDescent="0.2">
      <c r="A34" s="20"/>
      <c r="B34" s="19"/>
      <c r="C34" s="10" t="s">
        <v>80</v>
      </c>
      <c r="D34" s="11">
        <v>29.8290619713468</v>
      </c>
      <c r="E34" s="11">
        <v>25.372428208443001</v>
      </c>
      <c r="F34" s="11">
        <v>25.372428208443001</v>
      </c>
      <c r="G34" s="11">
        <v>25.372428208443001</v>
      </c>
      <c r="H34" s="11">
        <v>25.372428208443001</v>
      </c>
      <c r="I34" s="11">
        <v>25.372428208443001</v>
      </c>
      <c r="J34" s="11">
        <v>29.8290619713468</v>
      </c>
      <c r="K34" s="11">
        <v>25.372428208443001</v>
      </c>
      <c r="L34" s="11">
        <v>25.372428208443001</v>
      </c>
      <c r="M34" s="11">
        <v>29.8290619713468</v>
      </c>
      <c r="N34" s="11">
        <v>25.372428208443001</v>
      </c>
      <c r="O34" s="11">
        <v>25.372428208443001</v>
      </c>
      <c r="P34" s="11">
        <v>28.078433617406599</v>
      </c>
      <c r="Q34" s="11">
        <v>28.078433617406599</v>
      </c>
      <c r="R34" s="11">
        <v>28.078433617406599</v>
      </c>
      <c r="S34" s="11">
        <v>28.078433617406599</v>
      </c>
      <c r="T34" s="11">
        <v>28.078433617406599</v>
      </c>
      <c r="U34" s="11">
        <v>39.561838315900602</v>
      </c>
      <c r="V34" s="11">
        <v>0</v>
      </c>
      <c r="W34" s="11">
        <v>28.078433617406599</v>
      </c>
      <c r="X34" s="11">
        <v>28.078433617406599</v>
      </c>
      <c r="Y34" s="11">
        <v>28.078433617406599</v>
      </c>
      <c r="Z34" s="11">
        <v>28.078433617406599</v>
      </c>
      <c r="AA34" s="11">
        <v>25.372428208443001</v>
      </c>
      <c r="AB34" s="11">
        <v>25.372428208443001</v>
      </c>
      <c r="AC34" s="11">
        <v>29.8290619713468</v>
      </c>
      <c r="AD34" s="11">
        <v>29.8290619713468</v>
      </c>
      <c r="AE34" s="11">
        <v>25.372428208443001</v>
      </c>
      <c r="AF34" s="11">
        <v>29.8290619713468</v>
      </c>
      <c r="AG34" s="11">
        <v>0</v>
      </c>
      <c r="AH34" s="11">
        <v>0</v>
      </c>
      <c r="AI34" s="11">
        <v>25.372428208443001</v>
      </c>
      <c r="AJ34" s="11">
        <v>25.372428208443001</v>
      </c>
      <c r="AK34" s="11">
        <v>29.8290619713468</v>
      </c>
      <c r="AL34" s="11">
        <v>29.8290619713468</v>
      </c>
      <c r="AM34" s="11">
        <v>23.116446290469302</v>
      </c>
      <c r="AN34" s="11">
        <v>23.116446290469302</v>
      </c>
      <c r="AO34" s="11">
        <v>25.0627280185759</v>
      </c>
      <c r="AP34" s="11">
        <v>25.0627280185759</v>
      </c>
      <c r="AQ34" s="11">
        <v>25.0627280185759</v>
      </c>
      <c r="AR34" s="11">
        <v>25.0627280185759</v>
      </c>
      <c r="AS34" s="11">
        <v>23.116446290469302</v>
      </c>
      <c r="AT34" s="11">
        <v>23.116446290469302</v>
      </c>
      <c r="AU34" s="11">
        <v>23.116446290469302</v>
      </c>
      <c r="AV34" s="11">
        <v>23.116446290469302</v>
      </c>
      <c r="AW34" s="11">
        <v>25.0627280185759</v>
      </c>
      <c r="AX34" s="11">
        <v>0</v>
      </c>
      <c r="AY34" s="11">
        <v>0</v>
      </c>
      <c r="AZ34" s="11">
        <v>0</v>
      </c>
      <c r="BA34" s="11">
        <v>0</v>
      </c>
      <c r="BB34" s="11">
        <v>29.8290619713468</v>
      </c>
      <c r="BC34" s="11">
        <v>29.8290619713468</v>
      </c>
      <c r="BD34" s="11">
        <v>28.078433617406599</v>
      </c>
      <c r="BE34" s="11">
        <v>39.561838315900602</v>
      </c>
      <c r="BF34" s="11">
        <v>39.561838315900602</v>
      </c>
      <c r="BG34" s="11">
        <v>28.078433617406599</v>
      </c>
      <c r="BH34" s="11">
        <v>28.078433617406599</v>
      </c>
      <c r="BI34" s="11">
        <v>28.078433617406599</v>
      </c>
      <c r="BJ34" s="11">
        <v>28.078433617406599</v>
      </c>
      <c r="BK34" s="11">
        <v>28.078433617406599</v>
      </c>
      <c r="BL34" s="11">
        <v>117.705756280853</v>
      </c>
      <c r="BM34" s="11">
        <v>117.705756280853</v>
      </c>
      <c r="BN34" s="11">
        <v>117.705756280853</v>
      </c>
      <c r="BO34" s="11">
        <v>117.705756280853</v>
      </c>
    </row>
    <row r="35" spans="1:67" x14ac:dyDescent="0.2">
      <c r="A35" s="20"/>
      <c r="B35" s="19"/>
      <c r="C35" s="10" t="s">
        <v>81</v>
      </c>
      <c r="D35" s="11">
        <v>9.3070546303108106</v>
      </c>
      <c r="E35" s="11">
        <v>8.3514260035379202</v>
      </c>
      <c r="F35" s="11">
        <v>8.3514260035379202</v>
      </c>
      <c r="G35" s="11">
        <v>8.3514260035379202</v>
      </c>
      <c r="H35" s="11">
        <v>8.3514260035379202</v>
      </c>
      <c r="I35" s="11">
        <v>8.3514260035379202</v>
      </c>
      <c r="J35" s="11">
        <v>9.3070546303108106</v>
      </c>
      <c r="K35" s="11">
        <v>8.3514260035379202</v>
      </c>
      <c r="L35" s="11">
        <v>8.3514260035379202</v>
      </c>
      <c r="M35" s="11">
        <v>9.3070546303108106</v>
      </c>
      <c r="N35" s="11">
        <v>8.3514260035379202</v>
      </c>
      <c r="O35" s="11">
        <v>8.3514260035379202</v>
      </c>
      <c r="P35" s="11">
        <v>9.7925452653389495</v>
      </c>
      <c r="Q35" s="11">
        <v>9.7925452653389495</v>
      </c>
      <c r="R35" s="11">
        <v>9.7925452653389495</v>
      </c>
      <c r="S35" s="11">
        <v>7.7545587089993901</v>
      </c>
      <c r="T35" s="11">
        <v>7.7545587089993901</v>
      </c>
      <c r="U35" s="11">
        <v>11.636789888983801</v>
      </c>
      <c r="V35" s="11">
        <v>0</v>
      </c>
      <c r="W35" s="11">
        <v>19.585090530677899</v>
      </c>
      <c r="X35" s="11">
        <v>19.585090530677899</v>
      </c>
      <c r="Y35" s="11">
        <v>19.585090530677899</v>
      </c>
      <c r="Z35" s="11">
        <v>19.585090530677899</v>
      </c>
      <c r="AA35" s="11">
        <v>8.3514260035379202</v>
      </c>
      <c r="AB35" s="11">
        <v>8.3514260035379202</v>
      </c>
      <c r="AC35" s="11">
        <v>9.3070546303108106</v>
      </c>
      <c r="AD35" s="11">
        <v>9.3070546303108106</v>
      </c>
      <c r="AE35" s="11">
        <v>7.7545587089993901</v>
      </c>
      <c r="AF35" s="11">
        <v>9.3070546303108106</v>
      </c>
      <c r="AG35" s="11">
        <v>0</v>
      </c>
      <c r="AH35" s="11">
        <v>0</v>
      </c>
      <c r="AI35" s="11">
        <v>8.3514260035379202</v>
      </c>
      <c r="AJ35" s="11">
        <v>8.3514260035379202</v>
      </c>
      <c r="AK35" s="11">
        <v>9.3070546303108106</v>
      </c>
      <c r="AL35" s="11">
        <v>9.3070546303108106</v>
      </c>
      <c r="AM35" s="11">
        <v>7.1627193825963902</v>
      </c>
      <c r="AN35" s="11">
        <v>7.1627193825963902</v>
      </c>
      <c r="AO35" s="11">
        <v>7.7545587089993901</v>
      </c>
      <c r="AP35" s="11">
        <v>7.7545587089993901</v>
      </c>
      <c r="AQ35" s="11">
        <v>7.7545587089993901</v>
      </c>
      <c r="AR35" s="11">
        <v>7.7545587089993901</v>
      </c>
      <c r="AS35" s="11">
        <v>7.1627193825963902</v>
      </c>
      <c r="AT35" s="11">
        <v>7.1627193825963902</v>
      </c>
      <c r="AU35" s="11">
        <v>7.1627193825963902</v>
      </c>
      <c r="AV35" s="11">
        <v>7.1627193825963902</v>
      </c>
      <c r="AW35" s="11">
        <v>3.8772793544996902</v>
      </c>
      <c r="AX35" s="11">
        <v>0</v>
      </c>
      <c r="AY35" s="11">
        <v>0</v>
      </c>
      <c r="AZ35" s="11">
        <v>0</v>
      </c>
      <c r="BA35" s="11">
        <v>0</v>
      </c>
      <c r="BB35" s="11">
        <v>9.3070546303108106</v>
      </c>
      <c r="BC35" s="11">
        <v>9.3070546303108106</v>
      </c>
      <c r="BD35" s="11">
        <v>4.8962726326694801</v>
      </c>
      <c r="BE35" s="11">
        <v>5.8183949444918799</v>
      </c>
      <c r="BF35" s="11">
        <v>5.8183949444918799</v>
      </c>
      <c r="BG35" s="11">
        <v>4.8962726326694801</v>
      </c>
      <c r="BH35" s="11">
        <v>9.7925452653389495</v>
      </c>
      <c r="BI35" s="11">
        <v>9.7925452653389495</v>
      </c>
      <c r="BJ35" s="11">
        <v>9.7925452653389495</v>
      </c>
      <c r="BK35" s="11">
        <v>9.7925452653389495</v>
      </c>
      <c r="BL35" s="11">
        <v>0</v>
      </c>
      <c r="BM35" s="11">
        <v>0</v>
      </c>
      <c r="BN35" s="11">
        <v>0</v>
      </c>
      <c r="BO35" s="11">
        <v>0</v>
      </c>
    </row>
    <row r="36" spans="1:67" x14ac:dyDescent="0.2">
      <c r="A36" s="20"/>
      <c r="B36" s="19"/>
      <c r="C36" s="10" t="s">
        <v>82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</row>
    <row r="37" spans="1:67" x14ac:dyDescent="0.2">
      <c r="A37" s="20"/>
      <c r="B37" s="19"/>
      <c r="C37" s="10" t="s">
        <v>83</v>
      </c>
      <c r="D37" s="11">
        <v>9.5430715122048095</v>
      </c>
      <c r="E37" s="11">
        <v>11.4356825237994</v>
      </c>
      <c r="F37" s="11">
        <v>11.4356825237994</v>
      </c>
      <c r="G37" s="11">
        <v>8.9368589904959705</v>
      </c>
      <c r="H37" s="11">
        <v>8.9368589904959705</v>
      </c>
      <c r="I37" s="11">
        <v>8.9368589904959705</v>
      </c>
      <c r="J37" s="11">
        <v>12.987756356315201</v>
      </c>
      <c r="K37" s="11">
        <v>11.4356825237994</v>
      </c>
      <c r="L37" s="11">
        <v>9.4494375598462401</v>
      </c>
      <c r="M37" s="11">
        <v>9.4494375598462401</v>
      </c>
      <c r="N37" s="11">
        <v>9.4494375598462401</v>
      </c>
      <c r="O37" s="11">
        <v>8.9368589904959705</v>
      </c>
      <c r="P37" s="11">
        <v>7.9748232858363499</v>
      </c>
      <c r="Q37" s="11">
        <v>7.9748232858363499</v>
      </c>
      <c r="R37" s="11">
        <v>7.9748232858363499</v>
      </c>
      <c r="S37" s="11">
        <v>7.9748232858363499</v>
      </c>
      <c r="T37" s="11">
        <v>6.9935266736803703</v>
      </c>
      <c r="U37" s="11">
        <v>7.9652572277659299</v>
      </c>
      <c r="V37" s="11">
        <v>9.0129138505370303</v>
      </c>
      <c r="W37" s="11">
        <v>6.9935266736803703</v>
      </c>
      <c r="X37" s="11">
        <v>7.9748232858363499</v>
      </c>
      <c r="Y37" s="11">
        <v>6.9935266736803703</v>
      </c>
      <c r="Z37" s="11">
        <v>7.9748232858363499</v>
      </c>
      <c r="AA37" s="11">
        <v>7.9748232858363499</v>
      </c>
      <c r="AB37" s="11">
        <v>7.9748232858363499</v>
      </c>
      <c r="AC37" s="11">
        <v>7.9748232858363499</v>
      </c>
      <c r="AD37" s="11">
        <v>9.0129138505370303</v>
      </c>
      <c r="AE37" s="11">
        <v>6.9935266736803703</v>
      </c>
      <c r="AF37" s="11">
        <v>7.9652572277659299</v>
      </c>
      <c r="AG37" s="11">
        <v>7.9748232858363499</v>
      </c>
      <c r="AH37" s="11">
        <v>7.9652572277659299</v>
      </c>
      <c r="AI37" s="11">
        <v>6.9935266736803703</v>
      </c>
      <c r="AJ37" s="11">
        <v>6.9935266736803703</v>
      </c>
      <c r="AK37" s="11">
        <v>7.9748232858363499</v>
      </c>
      <c r="AL37" s="11">
        <v>7.9748232858363499</v>
      </c>
      <c r="AM37" s="11">
        <v>9.1114451453603191</v>
      </c>
      <c r="AN37" s="11">
        <v>7.9748232858363499</v>
      </c>
      <c r="AO37" s="11">
        <v>14.1304542155749</v>
      </c>
      <c r="AP37" s="11">
        <v>15.667837111174601</v>
      </c>
      <c r="AQ37" s="11">
        <v>14.1304542155749</v>
      </c>
      <c r="AR37" s="11">
        <v>12.1992347054617</v>
      </c>
      <c r="AS37" s="11">
        <v>7.9748232858363499</v>
      </c>
      <c r="AT37" s="11">
        <v>14.1304542155749</v>
      </c>
      <c r="AU37" s="11">
        <v>7.9748232858363499</v>
      </c>
      <c r="AV37" s="11">
        <v>14.1304542155749</v>
      </c>
      <c r="AW37" s="11">
        <v>9.0129138505370303</v>
      </c>
      <c r="AX37" s="11">
        <v>2.28713650475988</v>
      </c>
      <c r="AY37" s="11">
        <v>2.59755127126305</v>
      </c>
      <c r="AZ37" s="11">
        <v>2.28713650475988</v>
      </c>
      <c r="BA37" s="11">
        <v>1.7415783237151401</v>
      </c>
      <c r="BB37" s="11">
        <v>9.4494375598462401</v>
      </c>
      <c r="BC37" s="11">
        <v>9.4494375598462401</v>
      </c>
      <c r="BD37" s="11">
        <v>7.9748232858363499</v>
      </c>
      <c r="BE37" s="11">
        <v>9.0129138505370303</v>
      </c>
      <c r="BF37" s="11">
        <v>9.0129138505370303</v>
      </c>
      <c r="BG37" s="11">
        <v>7.9748232858363499</v>
      </c>
      <c r="BH37" s="11">
        <v>6.9935266736803703</v>
      </c>
      <c r="BI37" s="11">
        <v>6.9935266736803703</v>
      </c>
      <c r="BJ37" s="11">
        <v>6.9935266736803703</v>
      </c>
      <c r="BK37" s="11">
        <v>6.9935266736803703</v>
      </c>
      <c r="BL37" s="11">
        <v>6.9378706213333503</v>
      </c>
      <c r="BM37" s="11">
        <v>6.9378706213333503</v>
      </c>
      <c r="BN37" s="11">
        <v>6.9378706213333503</v>
      </c>
      <c r="BO37" s="11">
        <v>6.9378706213333503</v>
      </c>
    </row>
    <row r="38" spans="1:67" x14ac:dyDescent="0.2">
      <c r="A38" s="20"/>
      <c r="B38" s="19"/>
      <c r="C38" s="10" t="s">
        <v>84</v>
      </c>
      <c r="D38" s="11">
        <v>5.0700785143265596</v>
      </c>
      <c r="E38" s="11">
        <v>10.773540907368</v>
      </c>
      <c r="F38" s="11">
        <v>10.773540907368</v>
      </c>
      <c r="G38" s="11">
        <v>7.1823606049119801</v>
      </c>
      <c r="H38" s="11">
        <v>7.1823606049119801</v>
      </c>
      <c r="I38" s="11">
        <v>4.2212892389605301</v>
      </c>
      <c r="J38" s="11">
        <v>3.2166400255127301</v>
      </c>
      <c r="K38" s="11">
        <v>4.2212892389605301</v>
      </c>
      <c r="L38" s="11">
        <v>4.2212892389605301</v>
      </c>
      <c r="M38" s="11">
        <v>3.2166400255127301</v>
      </c>
      <c r="N38" s="11">
        <v>4.2212892389605301</v>
      </c>
      <c r="O38" s="11">
        <v>7.1823606049119801</v>
      </c>
      <c r="P38" s="11">
        <v>7.1823606049119801</v>
      </c>
      <c r="Q38" s="11">
        <v>7.1823606049119801</v>
      </c>
      <c r="R38" s="11">
        <v>6.3319338584407996</v>
      </c>
      <c r="S38" s="11">
        <v>5.7282630591322503</v>
      </c>
      <c r="T38" s="11">
        <v>3.2166400255127301</v>
      </c>
      <c r="U38" s="11">
        <v>3.8188420394214999</v>
      </c>
      <c r="V38" s="11">
        <v>5.7282630591322503</v>
      </c>
      <c r="W38" s="11">
        <v>6.2845655292979803</v>
      </c>
      <c r="X38" s="11">
        <v>6.3319338584407996</v>
      </c>
      <c r="Y38" s="11">
        <v>7.1823606049119801</v>
      </c>
      <c r="Z38" s="11">
        <v>6.3319338584407996</v>
      </c>
      <c r="AA38" s="11">
        <v>7.1823606049119801</v>
      </c>
      <c r="AB38" s="11">
        <v>7.1823606049119801</v>
      </c>
      <c r="AC38" s="11">
        <v>4.82496003826909</v>
      </c>
      <c r="AD38" s="11">
        <v>4.4449118160766599</v>
      </c>
      <c r="AE38" s="11">
        <v>4.2212892389605301</v>
      </c>
      <c r="AF38" s="11">
        <v>3.2166400255127301</v>
      </c>
      <c r="AG38" s="11">
        <v>3.5911803024559901</v>
      </c>
      <c r="AH38" s="11">
        <v>1.6083200127563599</v>
      </c>
      <c r="AI38" s="11">
        <v>3.5911803024559901</v>
      </c>
      <c r="AJ38" s="11">
        <v>3.5911803024559901</v>
      </c>
      <c r="AK38" s="11">
        <v>4.82496003826909</v>
      </c>
      <c r="AL38" s="11">
        <v>4.82496003826909</v>
      </c>
      <c r="AM38" s="11">
        <v>5.3867704536839804</v>
      </c>
      <c r="AN38" s="11">
        <v>5.3867704536839804</v>
      </c>
      <c r="AO38" s="11">
        <v>4.6413618632968996</v>
      </c>
      <c r="AP38" s="11">
        <v>5.7282630591322503</v>
      </c>
      <c r="AQ38" s="11">
        <v>4.6413618632968996</v>
      </c>
      <c r="AR38" s="11">
        <v>5.7282630591322503</v>
      </c>
      <c r="AS38" s="11">
        <v>5.3867704536839804</v>
      </c>
      <c r="AT38" s="11">
        <v>6.3319338584407996</v>
      </c>
      <c r="AU38" s="11">
        <v>5.3867704536839804</v>
      </c>
      <c r="AV38" s="11">
        <v>4.82496003826909</v>
      </c>
      <c r="AW38" s="11">
        <v>3.2166400255127301</v>
      </c>
      <c r="AX38" s="11">
        <v>3.5911803024559901</v>
      </c>
      <c r="AY38" s="11">
        <v>3.2166400255127301</v>
      </c>
      <c r="AZ38" s="11">
        <v>3.5911803024559901</v>
      </c>
      <c r="BA38" s="11">
        <v>5.0700785143265596</v>
      </c>
      <c r="BB38" s="11">
        <v>8.4425784779210709</v>
      </c>
      <c r="BC38" s="11">
        <v>10.5532230974013</v>
      </c>
      <c r="BD38" s="11">
        <v>4.4889753780699904</v>
      </c>
      <c r="BE38" s="11">
        <v>4.82496003826909</v>
      </c>
      <c r="BF38" s="11">
        <v>10.5532230974013</v>
      </c>
      <c r="BG38" s="11">
        <v>4.4889753780699904</v>
      </c>
      <c r="BH38" s="11">
        <v>6.2845655292979803</v>
      </c>
      <c r="BI38" s="11">
        <v>7.1823606049119801</v>
      </c>
      <c r="BJ38" s="11">
        <v>6.2845655292979803</v>
      </c>
      <c r="BK38" s="11">
        <v>7.1823606049119801</v>
      </c>
      <c r="BL38" s="11">
        <v>12.866560102050901</v>
      </c>
      <c r="BM38" s="11">
        <v>14.364721209823999</v>
      </c>
      <c r="BN38" s="11">
        <v>11.2582400892945</v>
      </c>
      <c r="BO38" s="11">
        <v>12.569131058596</v>
      </c>
    </row>
    <row r="39" spans="1:67" x14ac:dyDescent="0.2">
      <c r="A39" s="20"/>
      <c r="B39" s="19"/>
      <c r="C39" s="10" t="s">
        <v>85</v>
      </c>
      <c r="D39" s="11">
        <v>9.9250167749247193</v>
      </c>
      <c r="E39" s="11">
        <v>0</v>
      </c>
      <c r="F39" s="11">
        <v>0</v>
      </c>
      <c r="G39" s="11">
        <v>16.509285548176099</v>
      </c>
      <c r="H39" s="11">
        <v>16.509285548176099</v>
      </c>
      <c r="I39" s="11">
        <v>5.50309518272537</v>
      </c>
      <c r="J39" s="11">
        <v>0</v>
      </c>
      <c r="K39" s="11">
        <v>0</v>
      </c>
      <c r="L39" s="11">
        <v>23.803758820043399</v>
      </c>
      <c r="M39" s="11">
        <v>21.8829218540528</v>
      </c>
      <c r="N39" s="11">
        <v>21.845802649039499</v>
      </c>
      <c r="O39" s="11">
        <v>16.509285548176099</v>
      </c>
      <c r="P39" s="11">
        <v>0</v>
      </c>
      <c r="Q39" s="11">
        <v>0</v>
      </c>
      <c r="R39" s="11">
        <v>0</v>
      </c>
      <c r="S39" s="11">
        <v>0</v>
      </c>
      <c r="T39" s="11">
        <v>14.731135700725799</v>
      </c>
      <c r="U39" s="11">
        <v>14.731135700725799</v>
      </c>
      <c r="V39" s="11">
        <v>0</v>
      </c>
      <c r="W39" s="11">
        <v>5.50309518272537</v>
      </c>
      <c r="X39" s="11">
        <v>5.50309518272537</v>
      </c>
      <c r="Y39" s="11">
        <v>5.50309518272537</v>
      </c>
      <c r="Z39" s="11">
        <v>5.50309518272537</v>
      </c>
      <c r="AA39" s="11">
        <v>0</v>
      </c>
      <c r="AB39" s="11">
        <v>0</v>
      </c>
      <c r="AC39" s="11">
        <v>0</v>
      </c>
      <c r="AD39" s="11">
        <v>0</v>
      </c>
      <c r="AE39" s="11">
        <v>14.4565747064244</v>
      </c>
      <c r="AF39" s="11">
        <v>14.4565747064244</v>
      </c>
      <c r="AG39" s="11">
        <v>0</v>
      </c>
      <c r="AH39" s="11">
        <v>14.4565747064244</v>
      </c>
      <c r="AI39" s="11">
        <v>5.50309518272537</v>
      </c>
      <c r="AJ39" s="11">
        <v>5.50309518272537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12.003618136577201</v>
      </c>
      <c r="AS39" s="11">
        <v>5.50309518272537</v>
      </c>
      <c r="AT39" s="11">
        <v>0</v>
      </c>
      <c r="AU39" s="11">
        <v>5.50309518272537</v>
      </c>
      <c r="AV39" s="11">
        <v>0</v>
      </c>
      <c r="AW39" s="11">
        <v>0</v>
      </c>
      <c r="AX39" s="11">
        <v>4.4024761461802999</v>
      </c>
      <c r="AY39" s="11">
        <v>4.56087470015476</v>
      </c>
      <c r="AZ39" s="11">
        <v>4.4024761461802999</v>
      </c>
      <c r="BA39" s="11">
        <v>4.9567724533041302</v>
      </c>
      <c r="BB39" s="11">
        <v>14.4565747064244</v>
      </c>
      <c r="BC39" s="11">
        <v>14.4565747064244</v>
      </c>
      <c r="BD39" s="11">
        <v>0</v>
      </c>
      <c r="BE39" s="11">
        <v>0</v>
      </c>
      <c r="BF39" s="11">
        <v>0</v>
      </c>
      <c r="BG39" s="11">
        <v>0</v>
      </c>
      <c r="BH39" s="11">
        <v>21.240121919689798</v>
      </c>
      <c r="BI39" s="11">
        <v>21.240121919689798</v>
      </c>
      <c r="BJ39" s="11">
        <v>21.240121919689798</v>
      </c>
      <c r="BK39" s="11">
        <v>21.240121919689798</v>
      </c>
      <c r="BL39" s="11">
        <v>6.38333690637642</v>
      </c>
      <c r="BM39" s="11">
        <v>5.50309518272537</v>
      </c>
      <c r="BN39" s="11">
        <v>6.38333690637642</v>
      </c>
      <c r="BO39" s="11">
        <v>6.1087759120749796</v>
      </c>
    </row>
    <row r="40" spans="1:67" x14ac:dyDescent="0.2">
      <c r="A40" s="20"/>
      <c r="B40" s="19"/>
      <c r="C40" s="10" t="s">
        <v>86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</row>
    <row r="41" spans="1:67" x14ac:dyDescent="0.2">
      <c r="A41" s="20"/>
      <c r="B41" t="s">
        <v>88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234.03553353407199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234.03553353407199</v>
      </c>
      <c r="X41" s="1">
        <v>182.81864705204799</v>
      </c>
      <c r="Y41" s="1">
        <v>234.03553353407199</v>
      </c>
      <c r="Z41" s="1">
        <v>182.81864705204799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234.03553353407199</v>
      </c>
      <c r="AJ41" s="1">
        <v>234.03553353407199</v>
      </c>
      <c r="AK41" s="1">
        <v>182.81864705204799</v>
      </c>
      <c r="AL41" s="1">
        <v>182.81864705204799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234.03553353407199</v>
      </c>
      <c r="AT41" s="1">
        <v>182.81864705204799</v>
      </c>
      <c r="AU41" s="1">
        <v>234.03553353407199</v>
      </c>
      <c r="AV41" s="1">
        <v>182.81864705204799</v>
      </c>
      <c r="AW41" s="1">
        <v>0</v>
      </c>
      <c r="AX41" s="1">
        <v>0</v>
      </c>
      <c r="AY41" s="1">
        <v>0</v>
      </c>
      <c r="AZ41" s="1">
        <v>0</v>
      </c>
      <c r="BA41" s="1">
        <v>234.03553353407199</v>
      </c>
      <c r="BB41" s="1">
        <v>0</v>
      </c>
      <c r="BC41" s="1">
        <v>234.03553353407199</v>
      </c>
      <c r="BD41" s="1">
        <v>0</v>
      </c>
      <c r="BE41" s="1">
        <v>0</v>
      </c>
      <c r="BF41" s="1">
        <v>0</v>
      </c>
      <c r="BG41" s="1">
        <v>0</v>
      </c>
      <c r="BH41" s="1">
        <v>234.03553353407199</v>
      </c>
      <c r="BI41" s="1">
        <v>234.03553353407199</v>
      </c>
      <c r="BJ41" s="1">
        <v>234.03553353407199</v>
      </c>
      <c r="BK41" s="1">
        <v>234.03553353407199</v>
      </c>
      <c r="BL41" s="1">
        <v>0</v>
      </c>
      <c r="BM41" s="1">
        <v>0</v>
      </c>
      <c r="BN41" s="1">
        <v>182.81864705204799</v>
      </c>
      <c r="BO41" s="1">
        <v>234.03553353407199</v>
      </c>
    </row>
    <row r="42" spans="1:67" x14ac:dyDescent="0.2">
      <c r="A42" s="20"/>
      <c r="B42" t="s">
        <v>92</v>
      </c>
      <c r="D42" s="1">
        <v>69</v>
      </c>
      <c r="E42" s="1">
        <v>94.5</v>
      </c>
      <c r="F42" s="1">
        <v>106.5</v>
      </c>
      <c r="G42" s="1">
        <v>102</v>
      </c>
      <c r="H42" s="1">
        <v>71</v>
      </c>
      <c r="I42" s="1">
        <v>53</v>
      </c>
      <c r="J42" s="1">
        <v>139</v>
      </c>
      <c r="K42" s="1">
        <v>103</v>
      </c>
      <c r="L42" s="1">
        <v>53</v>
      </c>
      <c r="M42" s="1">
        <v>139</v>
      </c>
      <c r="N42" s="1">
        <v>103</v>
      </c>
      <c r="O42" s="1">
        <v>178</v>
      </c>
      <c r="P42" s="1">
        <v>106.5</v>
      </c>
      <c r="Q42" s="1">
        <v>76.5</v>
      </c>
      <c r="R42" s="1">
        <v>103</v>
      </c>
      <c r="S42" s="1">
        <v>139</v>
      </c>
      <c r="T42" s="1">
        <v>53</v>
      </c>
      <c r="U42" s="1">
        <v>69</v>
      </c>
      <c r="V42" s="1">
        <v>139</v>
      </c>
      <c r="W42" s="1">
        <v>230</v>
      </c>
      <c r="X42" s="1">
        <v>215</v>
      </c>
      <c r="Y42" s="1">
        <v>168</v>
      </c>
      <c r="Z42" s="1">
        <v>195</v>
      </c>
      <c r="AA42" s="1">
        <v>106.5</v>
      </c>
      <c r="AB42" s="1">
        <v>76.5</v>
      </c>
      <c r="AC42" s="1">
        <v>103</v>
      </c>
      <c r="AD42" s="1">
        <v>139</v>
      </c>
      <c r="AE42" s="1">
        <v>53</v>
      </c>
      <c r="AF42" s="1">
        <v>69</v>
      </c>
      <c r="AG42" s="1">
        <v>94.5</v>
      </c>
      <c r="AH42" s="1">
        <v>53</v>
      </c>
      <c r="AI42" s="1">
        <v>230</v>
      </c>
      <c r="AJ42" s="1">
        <v>168</v>
      </c>
      <c r="AK42" s="1">
        <v>215</v>
      </c>
      <c r="AL42" s="1">
        <v>195</v>
      </c>
      <c r="AM42" s="1">
        <v>76.5</v>
      </c>
      <c r="AN42" s="1">
        <v>71</v>
      </c>
      <c r="AO42" s="1">
        <v>103</v>
      </c>
      <c r="AP42" s="1">
        <v>139</v>
      </c>
      <c r="AQ42" s="1">
        <v>53</v>
      </c>
      <c r="AR42" s="1">
        <v>69</v>
      </c>
      <c r="AS42" s="1">
        <v>230</v>
      </c>
      <c r="AT42" s="1">
        <v>215</v>
      </c>
      <c r="AU42" s="1">
        <v>168</v>
      </c>
      <c r="AV42" s="1">
        <v>195</v>
      </c>
      <c r="AW42" s="1">
        <v>34.5</v>
      </c>
      <c r="AX42" s="1">
        <v>71</v>
      </c>
      <c r="AY42" s="1">
        <v>53</v>
      </c>
      <c r="AZ42" s="1">
        <v>51</v>
      </c>
      <c r="BA42" s="1">
        <v>178</v>
      </c>
      <c r="BB42" s="1">
        <v>53</v>
      </c>
      <c r="BC42" s="1">
        <v>195</v>
      </c>
      <c r="BD42" s="1">
        <v>94.5</v>
      </c>
      <c r="BE42" s="1">
        <v>77</v>
      </c>
      <c r="BF42" s="1">
        <v>103</v>
      </c>
      <c r="BG42" s="1">
        <v>94.5</v>
      </c>
      <c r="BH42" s="1">
        <v>178</v>
      </c>
      <c r="BI42" s="1">
        <v>178</v>
      </c>
      <c r="BJ42" s="1">
        <v>89</v>
      </c>
      <c r="BK42" s="1">
        <v>89</v>
      </c>
      <c r="BL42" s="1">
        <v>69</v>
      </c>
      <c r="BM42" s="1">
        <v>76.5</v>
      </c>
      <c r="BN42" s="1">
        <v>195</v>
      </c>
      <c r="BO42" s="1">
        <v>132</v>
      </c>
    </row>
    <row r="43" spans="1:67" s="8" customFormat="1" ht="17" thickBot="1" x14ac:dyDescent="0.25">
      <c r="A43" s="8" t="s">
        <v>93</v>
      </c>
      <c r="D43" s="9">
        <v>139.47115777864201</v>
      </c>
      <c r="E43" s="9">
        <v>154.11185286817999</v>
      </c>
      <c r="F43" s="9">
        <v>166.11185286817999</v>
      </c>
      <c r="G43" s="9">
        <v>168.352359355565</v>
      </c>
      <c r="H43" s="9">
        <v>137.352359355565</v>
      </c>
      <c r="I43" s="9">
        <v>109.06387284919499</v>
      </c>
      <c r="J43" s="9">
        <v>198.01928820851799</v>
      </c>
      <c r="K43" s="9">
        <v>156.059601199773</v>
      </c>
      <c r="L43" s="9">
        <v>127.877115055863</v>
      </c>
      <c r="M43" s="9">
        <v>216.36389126610101</v>
      </c>
      <c r="N43" s="9">
        <v>175.919158884859</v>
      </c>
      <c r="O43" s="9">
        <v>478.38789288963699</v>
      </c>
      <c r="P43" s="9">
        <v>163.206937998526</v>
      </c>
      <c r="Q43" s="9">
        <v>133.206937998526</v>
      </c>
      <c r="R43" s="9">
        <v>158.85651125205499</v>
      </c>
      <c r="S43" s="9">
        <v>192.21485389640699</v>
      </c>
      <c r="T43" s="9">
        <v>117.45306995135699</v>
      </c>
      <c r="U43" s="9">
        <v>146.713863172798</v>
      </c>
      <c r="V43" s="9">
        <v>157.41995213470099</v>
      </c>
      <c r="W43" s="9">
        <v>530.48024506785998</v>
      </c>
      <c r="X43" s="9">
        <v>468.97079875216798</v>
      </c>
      <c r="Y43" s="9">
        <v>469.37804014347398</v>
      </c>
      <c r="Z43" s="9">
        <v>448.97079875216798</v>
      </c>
      <c r="AA43" s="9">
        <v>159.05981332776099</v>
      </c>
      <c r="AB43" s="9">
        <v>129.05981332776099</v>
      </c>
      <c r="AC43" s="9">
        <v>158.61467515079499</v>
      </c>
      <c r="AD43" s="9">
        <v>195.27271749330299</v>
      </c>
      <c r="AE43" s="9">
        <v>111.798377536508</v>
      </c>
      <c r="AF43" s="9">
        <v>137.453363786393</v>
      </c>
      <c r="AG43" s="9">
        <v>109.744778813324</v>
      </c>
      <c r="AH43" s="9">
        <v>80.708927171978701</v>
      </c>
      <c r="AI43" s="9">
        <v>513.84718990491501</v>
      </c>
      <c r="AJ43" s="9">
        <v>451.84718990491501</v>
      </c>
      <c r="AK43" s="9">
        <v>453.43332220284299</v>
      </c>
      <c r="AL43" s="9">
        <v>433.43332220284299</v>
      </c>
      <c r="AM43" s="9">
        <v>121.27738127211001</v>
      </c>
      <c r="AN43" s="9">
        <v>114.64075941258599</v>
      </c>
      <c r="AO43" s="9">
        <v>158.267878031479</v>
      </c>
      <c r="AP43" s="9">
        <v>193.213386897882</v>
      </c>
      <c r="AQ43" s="9">
        <v>108.267878031479</v>
      </c>
      <c r="AR43" s="9">
        <v>135.42717785377801</v>
      </c>
      <c r="AS43" s="9">
        <v>513.17938812938405</v>
      </c>
      <c r="AT43" s="9">
        <v>452.23897602416201</v>
      </c>
      <c r="AU43" s="9">
        <v>451.17938812938399</v>
      </c>
      <c r="AV43" s="9">
        <v>430.73200220399002</v>
      </c>
      <c r="AW43" s="9">
        <v>75.669561249125294</v>
      </c>
      <c r="AX43" s="9">
        <v>84.959568178428199</v>
      </c>
      <c r="AY43" s="9">
        <v>67.0538412219626</v>
      </c>
      <c r="AZ43" s="9">
        <v>64.959568178428199</v>
      </c>
      <c r="BA43" s="9">
        <v>427.202400013182</v>
      </c>
      <c r="BB43" s="9">
        <v>124.484707345849</v>
      </c>
      <c r="BC43" s="9">
        <v>509.98843594946601</v>
      </c>
      <c r="BD43" s="9">
        <v>143.61728013901501</v>
      </c>
      <c r="BE43" s="9">
        <v>139.61654433696299</v>
      </c>
      <c r="BF43" s="9">
        <v>171.625145433363</v>
      </c>
      <c r="BG43" s="9">
        <v>143.61728013901501</v>
      </c>
      <c r="BH43" s="9">
        <v>484.42472653948602</v>
      </c>
      <c r="BI43" s="9">
        <v>485.32252161510002</v>
      </c>
      <c r="BJ43" s="9">
        <v>395.42472653948602</v>
      </c>
      <c r="BK43" s="9">
        <v>396.32252161510002</v>
      </c>
      <c r="BL43" s="9">
        <v>216.57229913564601</v>
      </c>
      <c r="BM43" s="9">
        <v>228.36899374480001</v>
      </c>
      <c r="BN43" s="9">
        <v>523.78262617493795</v>
      </c>
      <c r="BO43" s="9">
        <v>513.03584263196205</v>
      </c>
    </row>
    <row r="44" spans="1:67" ht="17" thickTop="1" x14ac:dyDescent="0.2">
      <c r="A44" t="s">
        <v>94</v>
      </c>
      <c r="BO44" s="1"/>
    </row>
    <row r="45" spans="1:67" x14ac:dyDescent="0.2">
      <c r="A45" t="s">
        <v>95</v>
      </c>
      <c r="D45" s="1">
        <v>61</v>
      </c>
      <c r="E45" s="1">
        <v>54</v>
      </c>
      <c r="F45" s="1">
        <v>60</v>
      </c>
      <c r="G45" s="1">
        <v>54</v>
      </c>
      <c r="H45" s="1">
        <v>60</v>
      </c>
      <c r="I45" s="1">
        <v>62</v>
      </c>
      <c r="J45" s="1">
        <v>68</v>
      </c>
      <c r="K45" s="1">
        <v>62</v>
      </c>
      <c r="L45" s="1">
        <v>52</v>
      </c>
      <c r="M45" s="1">
        <v>58</v>
      </c>
      <c r="N45" s="1">
        <v>52</v>
      </c>
      <c r="O45" s="1">
        <v>70</v>
      </c>
      <c r="P45" s="1">
        <v>89</v>
      </c>
      <c r="Q45" s="1">
        <v>82</v>
      </c>
      <c r="R45" s="1">
        <v>120</v>
      </c>
      <c r="S45" s="1">
        <v>145</v>
      </c>
      <c r="T45" s="1">
        <v>110</v>
      </c>
      <c r="U45" s="1">
        <v>120</v>
      </c>
      <c r="V45" s="1">
        <v>18</v>
      </c>
      <c r="W45" s="1">
        <v>240</v>
      </c>
      <c r="X45" s="1">
        <v>240</v>
      </c>
      <c r="Y45" s="1">
        <v>225</v>
      </c>
      <c r="Z45" s="1">
        <v>225</v>
      </c>
      <c r="AA45" s="1">
        <v>85</v>
      </c>
      <c r="AB45" s="1">
        <v>85</v>
      </c>
      <c r="AC45" s="1">
        <v>120</v>
      </c>
      <c r="AD45" s="1">
        <v>125</v>
      </c>
      <c r="AE45" s="1">
        <v>110</v>
      </c>
      <c r="AF45" s="1">
        <v>100</v>
      </c>
      <c r="AG45" s="1">
        <v>2</v>
      </c>
      <c r="AH45" s="1">
        <v>9.5</v>
      </c>
      <c r="AI45" s="1">
        <v>160</v>
      </c>
      <c r="AJ45" s="1">
        <v>160</v>
      </c>
      <c r="AK45" s="1">
        <v>160</v>
      </c>
      <c r="AL45" s="1">
        <v>160</v>
      </c>
      <c r="AM45" s="1">
        <v>25</v>
      </c>
      <c r="AN45" s="1">
        <v>25</v>
      </c>
      <c r="AO45" s="1">
        <v>45</v>
      </c>
      <c r="AP45" s="1">
        <v>55</v>
      </c>
      <c r="AQ45" s="1">
        <v>40</v>
      </c>
      <c r="AR45" s="1">
        <v>45</v>
      </c>
      <c r="AS45" s="1">
        <v>65</v>
      </c>
      <c r="AT45" s="1">
        <v>75</v>
      </c>
      <c r="AU45" s="1">
        <v>65</v>
      </c>
      <c r="AV45" s="1">
        <v>75</v>
      </c>
      <c r="AW45" s="1">
        <v>28</v>
      </c>
      <c r="AX45" s="1">
        <v>3.6</v>
      </c>
      <c r="AY45" s="1">
        <v>3.6</v>
      </c>
      <c r="AZ45" s="1">
        <v>3.2</v>
      </c>
      <c r="BA45" s="1">
        <v>5.5</v>
      </c>
      <c r="BB45" s="1">
        <v>40</v>
      </c>
      <c r="BC45" s="1">
        <v>58</v>
      </c>
      <c r="BD45" s="1">
        <v>14</v>
      </c>
      <c r="BE45" s="1">
        <v>10</v>
      </c>
      <c r="BF45" s="1">
        <v>16</v>
      </c>
      <c r="BG45" s="1">
        <v>16</v>
      </c>
      <c r="BH45" s="1">
        <v>22</v>
      </c>
      <c r="BI45" s="1">
        <v>24</v>
      </c>
      <c r="BJ45" s="1">
        <v>16</v>
      </c>
      <c r="BK45" s="1">
        <v>16</v>
      </c>
      <c r="BL45" s="1">
        <v>950</v>
      </c>
      <c r="BM45" s="1">
        <v>900</v>
      </c>
      <c r="BN45" s="1">
        <v>1500</v>
      </c>
      <c r="BO45" s="1">
        <v>1500</v>
      </c>
    </row>
    <row r="46" spans="1:67" s="3" customFormat="1" x14ac:dyDescent="0.2">
      <c r="A46" s="3" t="s">
        <v>96</v>
      </c>
      <c r="D46" s="4" t="s">
        <v>97</v>
      </c>
      <c r="E46" s="4" t="s">
        <v>97</v>
      </c>
      <c r="F46" s="4" t="s">
        <v>97</v>
      </c>
      <c r="G46" s="4" t="s">
        <v>97</v>
      </c>
      <c r="H46" s="4" t="s">
        <v>97</v>
      </c>
      <c r="I46" s="4" t="s">
        <v>97</v>
      </c>
      <c r="J46" s="4" t="s">
        <v>97</v>
      </c>
      <c r="K46" s="4" t="s">
        <v>97</v>
      </c>
      <c r="L46" s="4" t="s">
        <v>97</v>
      </c>
      <c r="M46" s="4" t="s">
        <v>97</v>
      </c>
      <c r="N46" s="4" t="s">
        <v>97</v>
      </c>
      <c r="O46" s="4" t="s">
        <v>97</v>
      </c>
      <c r="P46" s="4" t="s">
        <v>97</v>
      </c>
      <c r="Q46" s="4" t="s">
        <v>97</v>
      </c>
      <c r="R46" s="4" t="s">
        <v>97</v>
      </c>
      <c r="S46" s="4" t="s">
        <v>97</v>
      </c>
      <c r="T46" s="4" t="s">
        <v>97</v>
      </c>
      <c r="U46" s="4" t="s">
        <v>97</v>
      </c>
      <c r="V46" s="4" t="s">
        <v>98</v>
      </c>
      <c r="W46" s="4" t="s">
        <v>97</v>
      </c>
      <c r="X46" s="4" t="s">
        <v>97</v>
      </c>
      <c r="Y46" s="4" t="s">
        <v>97</v>
      </c>
      <c r="Z46" s="4" t="s">
        <v>97</v>
      </c>
      <c r="AA46" s="4" t="s">
        <v>97</v>
      </c>
      <c r="AB46" s="4" t="s">
        <v>97</v>
      </c>
      <c r="AC46" s="4" t="s">
        <v>97</v>
      </c>
      <c r="AD46" s="4" t="s">
        <v>97</v>
      </c>
      <c r="AE46" s="4" t="s">
        <v>97</v>
      </c>
      <c r="AF46" s="4" t="s">
        <v>97</v>
      </c>
      <c r="AG46" s="4" t="s">
        <v>98</v>
      </c>
      <c r="AH46" s="4" t="s">
        <v>98</v>
      </c>
      <c r="AI46" s="4" t="s">
        <v>97</v>
      </c>
      <c r="AJ46" s="4" t="s">
        <v>97</v>
      </c>
      <c r="AK46" s="4" t="s">
        <v>97</v>
      </c>
      <c r="AL46" s="4" t="s">
        <v>97</v>
      </c>
      <c r="AM46" s="4" t="s">
        <v>97</v>
      </c>
      <c r="AN46" s="4" t="s">
        <v>97</v>
      </c>
      <c r="AO46" s="4" t="s">
        <v>97</v>
      </c>
      <c r="AP46" s="4" t="s">
        <v>97</v>
      </c>
      <c r="AQ46" s="4" t="s">
        <v>97</v>
      </c>
      <c r="AR46" s="4" t="s">
        <v>97</v>
      </c>
      <c r="AS46" s="4" t="s">
        <v>97</v>
      </c>
      <c r="AT46" s="4" t="s">
        <v>97</v>
      </c>
      <c r="AU46" s="4" t="s">
        <v>97</v>
      </c>
      <c r="AV46" s="4" t="s">
        <v>97</v>
      </c>
      <c r="AW46" s="4" t="s">
        <v>97</v>
      </c>
      <c r="AX46" s="4" t="s">
        <v>98</v>
      </c>
      <c r="AY46" s="4" t="s">
        <v>98</v>
      </c>
      <c r="AZ46" s="4" t="s">
        <v>98</v>
      </c>
      <c r="BA46" s="4" t="s">
        <v>98</v>
      </c>
      <c r="BB46" s="4" t="s">
        <v>97</v>
      </c>
      <c r="BC46" s="4" t="s">
        <v>97</v>
      </c>
      <c r="BD46" s="4" t="s">
        <v>99</v>
      </c>
      <c r="BE46" s="4" t="s">
        <v>99</v>
      </c>
      <c r="BF46" s="4" t="s">
        <v>99</v>
      </c>
      <c r="BG46" s="4" t="s">
        <v>99</v>
      </c>
      <c r="BH46" s="4" t="s">
        <v>99</v>
      </c>
      <c r="BI46" s="4" t="s">
        <v>99</v>
      </c>
      <c r="BJ46" s="4" t="s">
        <v>99</v>
      </c>
      <c r="BK46" s="4" t="s">
        <v>99</v>
      </c>
      <c r="BL46" s="4" t="s">
        <v>100</v>
      </c>
      <c r="BM46" s="4" t="s">
        <v>100</v>
      </c>
      <c r="BN46" s="4" t="s">
        <v>100</v>
      </c>
      <c r="BO46" s="4" t="s">
        <v>100</v>
      </c>
    </row>
    <row r="47" spans="1:67" x14ac:dyDescent="0.2">
      <c r="A47" t="s">
        <v>101</v>
      </c>
      <c r="BO47" s="1"/>
    </row>
    <row r="48" spans="1:67" s="12" customFormat="1" x14ac:dyDescent="0.2">
      <c r="A48" s="12" t="s">
        <v>102</v>
      </c>
      <c r="D48" s="13">
        <v>154.442567982989</v>
      </c>
      <c r="E48" s="13">
        <v>96.605537008993295</v>
      </c>
      <c r="F48" s="13">
        <v>124.863423233993</v>
      </c>
      <c r="G48" s="13">
        <v>117.08027660939899</v>
      </c>
      <c r="H48" s="13">
        <v>140.38414980939899</v>
      </c>
      <c r="I48" s="13">
        <v>171.22724784149</v>
      </c>
      <c r="J48" s="13">
        <v>199.45676177992999</v>
      </c>
      <c r="K48" s="13">
        <v>185.80069484113599</v>
      </c>
      <c r="L48" s="13">
        <v>126.437265691871</v>
      </c>
      <c r="M48" s="13">
        <v>163.179255243516</v>
      </c>
      <c r="N48" s="13">
        <v>133.769880631094</v>
      </c>
      <c r="O48" s="13">
        <v>162.77528487114901</v>
      </c>
      <c r="P48" s="13">
        <v>163.54316195876001</v>
      </c>
      <c r="Q48" s="13">
        <v>117.97887503376</v>
      </c>
      <c r="R48" s="13">
        <v>266.188494173859</v>
      </c>
      <c r="S48" s="13">
        <v>284.92907024618398</v>
      </c>
      <c r="T48" s="13">
        <v>251.95258403504101</v>
      </c>
      <c r="U48" s="13">
        <v>246.670800121474</v>
      </c>
      <c r="V48" s="13">
        <v>213.359036550111</v>
      </c>
      <c r="W48" s="13">
        <v>659.92565187364505</v>
      </c>
      <c r="X48" s="13">
        <v>666.89860080936705</v>
      </c>
      <c r="Y48" s="13">
        <v>570.79237000298394</v>
      </c>
      <c r="Z48" s="13">
        <v>605.25198110909605</v>
      </c>
      <c r="AA48" s="13">
        <v>193.76331186018399</v>
      </c>
      <c r="AB48" s="13">
        <v>192.31662986018401</v>
      </c>
      <c r="AC48" s="13">
        <v>356.43648764758899</v>
      </c>
      <c r="AD48" s="13">
        <v>376.20607406872</v>
      </c>
      <c r="AE48" s="13">
        <v>357.99717226739102</v>
      </c>
      <c r="AF48" s="13">
        <v>269.67582438643097</v>
      </c>
      <c r="AG48" s="13">
        <v>-122.56353527416999</v>
      </c>
      <c r="AH48" s="13">
        <v>65.483516482342694</v>
      </c>
      <c r="AI48" s="13">
        <v>450.83105998980898</v>
      </c>
      <c r="AJ48" s="13">
        <v>447.69678798980902</v>
      </c>
      <c r="AK48" s="13">
        <v>495.28457501873999</v>
      </c>
      <c r="AL48" s="13">
        <v>492.37356701874</v>
      </c>
      <c r="AM48" s="13">
        <v>76.264826497105801</v>
      </c>
      <c r="AN48" s="13">
        <v>67.675143713772499</v>
      </c>
      <c r="AO48" s="13">
        <v>290.72127236138601</v>
      </c>
      <c r="AP48" s="13">
        <v>408.67808768598098</v>
      </c>
      <c r="AQ48" s="13">
        <v>248.038707611386</v>
      </c>
      <c r="AR48" s="13">
        <v>293.34569655052201</v>
      </c>
      <c r="AS48" s="13">
        <v>462.84327172668998</v>
      </c>
      <c r="AT48" s="13">
        <v>607.75423943252599</v>
      </c>
      <c r="AU48" s="13">
        <v>457.24100398698198</v>
      </c>
      <c r="AV48" s="13">
        <v>591.28811859017696</v>
      </c>
      <c r="AW48" s="13">
        <v>187.19592637560899</v>
      </c>
      <c r="AX48" s="13">
        <v>627.10119428601297</v>
      </c>
      <c r="AY48" s="13">
        <v>613.47806391594497</v>
      </c>
      <c r="AZ48" s="13">
        <v>557.68009154953802</v>
      </c>
      <c r="BA48" s="13">
        <v>883.78366633834298</v>
      </c>
      <c r="BB48" s="13">
        <v>207.18134098692599</v>
      </c>
      <c r="BC48" s="13">
        <v>350.48714714745</v>
      </c>
      <c r="BD48" s="13">
        <v>336.47458744742403</v>
      </c>
      <c r="BE48" s="13">
        <v>38.834163062261403</v>
      </c>
      <c r="BF48" s="13">
        <v>45.854938581770703</v>
      </c>
      <c r="BG48" s="13">
        <v>67.415968526942393</v>
      </c>
      <c r="BH48" s="13">
        <v>607.32971134527997</v>
      </c>
      <c r="BI48" s="13">
        <v>137.41287603932699</v>
      </c>
      <c r="BJ48" s="13">
        <v>375.28571134527903</v>
      </c>
      <c r="BK48" s="13">
        <v>4.2836760393270197</v>
      </c>
      <c r="BL48" s="13">
        <v>340.95791781551799</v>
      </c>
      <c r="BM48" s="13">
        <v>363.14674606545299</v>
      </c>
      <c r="BN48" s="13">
        <v>704.72447741999304</v>
      </c>
      <c r="BO48" s="13">
        <v>723.86815921477296</v>
      </c>
    </row>
    <row r="49" spans="1:67" s="16" customFormat="1" x14ac:dyDescent="0.2">
      <c r="A49" s="16" t="s">
        <v>103</v>
      </c>
      <c r="D49" s="17">
        <v>14.971410204347199</v>
      </c>
      <c r="E49" s="17">
        <v>-57.506315859186998</v>
      </c>
      <c r="F49" s="17">
        <v>-41.248429634186898</v>
      </c>
      <c r="G49" s="17">
        <v>-51.272082746166099</v>
      </c>
      <c r="H49" s="17">
        <v>3.0317904538339602</v>
      </c>
      <c r="I49" s="17">
        <v>62.163374992295203</v>
      </c>
      <c r="J49" s="17">
        <v>1.4374735714123399</v>
      </c>
      <c r="K49" s="17">
        <v>29.741093641363399</v>
      </c>
      <c r="L49" s="17">
        <v>-1.43984936399259</v>
      </c>
      <c r="M49" s="17">
        <v>-53.1846360225856</v>
      </c>
      <c r="N49" s="17">
        <v>-42.149278253764898</v>
      </c>
      <c r="O49" s="17">
        <v>-315.612608018488</v>
      </c>
      <c r="P49" s="17">
        <v>0.33622396023371998</v>
      </c>
      <c r="Q49" s="17">
        <v>-15.2280629647663</v>
      </c>
      <c r="R49" s="17">
        <v>107.331982921804</v>
      </c>
      <c r="S49" s="17">
        <v>92.714216349777601</v>
      </c>
      <c r="T49" s="17">
        <v>134.49951408368401</v>
      </c>
      <c r="U49" s="17">
        <v>99.956936948676002</v>
      </c>
      <c r="V49" s="17">
        <v>55.939084415409198</v>
      </c>
      <c r="W49" s="17">
        <v>129.44540680578399</v>
      </c>
      <c r="X49" s="17">
        <v>197.92780205719899</v>
      </c>
      <c r="Y49" s="17">
        <v>101.414329859509</v>
      </c>
      <c r="Z49" s="17">
        <v>156.28118235692901</v>
      </c>
      <c r="AA49" s="17">
        <v>34.7034985324226</v>
      </c>
      <c r="AB49" s="17">
        <v>63.256816532422597</v>
      </c>
      <c r="AC49" s="17">
        <v>197.821812496794</v>
      </c>
      <c r="AD49" s="17">
        <v>180.93335657541701</v>
      </c>
      <c r="AE49" s="17">
        <v>246.19879473088301</v>
      </c>
      <c r="AF49" s="17">
        <v>132.222460600038</v>
      </c>
      <c r="AG49" s="17">
        <v>-232.30831408749401</v>
      </c>
      <c r="AH49" s="17">
        <v>-15.225410689636</v>
      </c>
      <c r="AI49" s="17">
        <v>-63.016129915105502</v>
      </c>
      <c r="AJ49" s="17">
        <v>-4.15040191510559</v>
      </c>
      <c r="AK49" s="17">
        <v>41.851252815896302</v>
      </c>
      <c r="AL49" s="17">
        <v>58.940244815896101</v>
      </c>
      <c r="AM49" s="17">
        <v>-45.012554775004197</v>
      </c>
      <c r="AN49" s="17">
        <v>-46.965615698813501</v>
      </c>
      <c r="AO49" s="17">
        <v>132.45339432990701</v>
      </c>
      <c r="AP49" s="17">
        <v>215.46470078809901</v>
      </c>
      <c r="AQ49" s="17">
        <v>139.770829579907</v>
      </c>
      <c r="AR49" s="17">
        <v>157.91851869674301</v>
      </c>
      <c r="AS49" s="17">
        <v>-50.336116402693897</v>
      </c>
      <c r="AT49" s="17">
        <v>155.515263408365</v>
      </c>
      <c r="AU49" s="17">
        <v>6.0616158575980403</v>
      </c>
      <c r="AV49" s="17">
        <v>160.556116386187</v>
      </c>
      <c r="AW49" s="17">
        <v>111.526365126484</v>
      </c>
      <c r="AX49" s="17">
        <v>542.14162610758399</v>
      </c>
      <c r="AY49" s="17">
        <v>546.42422269398196</v>
      </c>
      <c r="AZ49" s="17">
        <v>492.72052337110898</v>
      </c>
      <c r="BA49" s="17">
        <v>456.58126632516098</v>
      </c>
      <c r="BB49" s="17">
        <v>82.696633641076602</v>
      </c>
      <c r="BC49" s="17">
        <v>-159.50128880201601</v>
      </c>
      <c r="BD49" s="17">
        <v>192.85730730840999</v>
      </c>
      <c r="BE49" s="17">
        <v>-100.782381274701</v>
      </c>
      <c r="BF49" s="17">
        <v>-125.77020685159199</v>
      </c>
      <c r="BG49" s="17">
        <v>-76.201311612072104</v>
      </c>
      <c r="BH49" s="17">
        <v>122.904984805794</v>
      </c>
      <c r="BI49" s="17">
        <v>-347.90964557577303</v>
      </c>
      <c r="BJ49" s="17">
        <v>-20.1390151942065</v>
      </c>
      <c r="BK49" s="17">
        <v>-392.038845575773</v>
      </c>
      <c r="BL49" s="17">
        <v>124.385618679872</v>
      </c>
      <c r="BM49" s="17">
        <v>134.77775232065201</v>
      </c>
      <c r="BN49" s="17">
        <v>180.94185124505501</v>
      </c>
      <c r="BO49" s="17">
        <v>210.83231658281099</v>
      </c>
    </row>
    <row r="50" spans="1:67" s="14" customFormat="1" x14ac:dyDescent="0.2">
      <c r="A50" s="14" t="s">
        <v>104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 x14ac:dyDescent="0.2">
      <c r="A51" t="s">
        <v>105</v>
      </c>
      <c r="D51" s="1">
        <v>3.7682618232296798</v>
      </c>
      <c r="E51" s="1">
        <v>4.4955157739075302</v>
      </c>
      <c r="F51" s="1">
        <v>4.1796930461001098</v>
      </c>
      <c r="G51" s="1">
        <v>4.1163539294555802</v>
      </c>
      <c r="H51" s="1">
        <v>3.9210142698433499</v>
      </c>
      <c r="I51" s="1">
        <v>3.313763196105</v>
      </c>
      <c r="J51" s="1">
        <v>3.63347672676574</v>
      </c>
      <c r="K51" s="1">
        <v>3.4644360993365102</v>
      </c>
      <c r="L51" s="1">
        <v>3.6440071213101799</v>
      </c>
      <c r="M51" s="1">
        <v>3.7532289647669699</v>
      </c>
      <c r="N51" s="1">
        <v>3.88872379555588</v>
      </c>
      <c r="O51" s="1">
        <v>3.9472674375550101</v>
      </c>
      <c r="P51" s="1">
        <v>3.2555063824858501</v>
      </c>
      <c r="Q51" s="1">
        <v>3.5940332312956098</v>
      </c>
      <c r="R51" s="1">
        <v>2.8461625485511699</v>
      </c>
      <c r="S51" s="1">
        <v>2.9861719293366602</v>
      </c>
      <c r="T51" s="1">
        <v>2.8000219633178101</v>
      </c>
      <c r="U51" s="1">
        <v>2.9567349989877201</v>
      </c>
      <c r="V51" s="1">
        <v>30.2319201916605</v>
      </c>
      <c r="W51" s="1">
        <v>2.3433797838598198</v>
      </c>
      <c r="X51" s="1">
        <v>2.2856558299609699</v>
      </c>
      <c r="Y51" s="1">
        <v>2.4959450222089599</v>
      </c>
      <c r="Z51" s="1">
        <v>2.40049119507069</v>
      </c>
      <c r="AA51" s="1">
        <v>2.8351744251743098</v>
      </c>
      <c r="AB51" s="1">
        <v>2.8326050134096001</v>
      </c>
      <c r="AC51" s="1">
        <v>2.1108544362700901</v>
      </c>
      <c r="AD51" s="1">
        <v>2.2370442074502401</v>
      </c>
      <c r="AE51" s="1">
        <v>1.8058124521146299</v>
      </c>
      <c r="AF51" s="1">
        <v>2.2054489561356898</v>
      </c>
      <c r="AG51" s="1">
        <v>95.897167637084905</v>
      </c>
      <c r="AH51" s="1">
        <v>27.5349562650166</v>
      </c>
      <c r="AI51" s="1">
        <v>2.29704867506369</v>
      </c>
      <c r="AJ51" s="1">
        <v>2.29704867506369</v>
      </c>
      <c r="AK51" s="1">
        <v>1.9856299061328799</v>
      </c>
      <c r="AL51" s="1">
        <v>1.9829974061328799</v>
      </c>
      <c r="AM51" s="1">
        <v>8.4838499401157694</v>
      </c>
      <c r="AN51" s="1">
        <v>8.8538502514490993</v>
      </c>
      <c r="AO51" s="1">
        <v>5.3879772808580899</v>
      </c>
      <c r="AP51" s="1">
        <v>4.8489543148003396</v>
      </c>
      <c r="AQ51" s="1">
        <v>5.4654393097153502</v>
      </c>
      <c r="AR51" s="1">
        <v>5.58246474332174</v>
      </c>
      <c r="AS51" s="1">
        <v>4.4401902811278502</v>
      </c>
      <c r="AT51" s="1">
        <v>3.7450601408996498</v>
      </c>
      <c r="AU51" s="1">
        <v>4.4999660155849002</v>
      </c>
      <c r="AV51" s="1">
        <v>3.7825654187976401</v>
      </c>
      <c r="AW51" s="1">
        <v>5.4156892008711104</v>
      </c>
      <c r="AX51" s="1">
        <v>60.805223809441003</v>
      </c>
      <c r="AY51" s="1">
        <v>79.589426690015401</v>
      </c>
      <c r="AZ51" s="1">
        <v>65.724971390769497</v>
      </c>
      <c r="BA51" s="1">
        <v>76.812060665755794</v>
      </c>
      <c r="BB51" s="1">
        <v>6.9704664753268499</v>
      </c>
      <c r="BC51" s="1">
        <v>6.1071181526301697</v>
      </c>
      <c r="BD51" s="1">
        <v>16.876100896612499</v>
      </c>
      <c r="BE51" s="1">
        <v>15.116583693773901</v>
      </c>
      <c r="BF51" s="1">
        <v>16.1340663386393</v>
      </c>
      <c r="BG51" s="1">
        <v>14.7865019670661</v>
      </c>
      <c r="BH51" s="1">
        <v>13.30410402976</v>
      </c>
      <c r="BI51" s="1">
        <v>13.274463498361399</v>
      </c>
      <c r="BJ51" s="1">
        <v>17.454643040920001</v>
      </c>
      <c r="BK51" s="1">
        <v>18.7322702475421</v>
      </c>
      <c r="BL51" s="1">
        <v>0.64351798124682003</v>
      </c>
      <c r="BM51" s="1">
        <v>0.59900361548282999</v>
      </c>
      <c r="BN51" s="1">
        <v>0.53268368172000002</v>
      </c>
      <c r="BO51" s="1">
        <v>0.51992122719014999</v>
      </c>
    </row>
    <row r="52" spans="1:67" x14ac:dyDescent="0.2">
      <c r="A52" t="s">
        <v>106</v>
      </c>
      <c r="D52" s="1">
        <v>6.0546742458303697</v>
      </c>
      <c r="E52" s="1">
        <v>7.3494389751701297</v>
      </c>
      <c r="F52" s="1">
        <v>6.9482239272364499</v>
      </c>
      <c r="G52" s="1">
        <v>7.23399021381789</v>
      </c>
      <c r="H52" s="1">
        <v>6.21022025910277</v>
      </c>
      <c r="I52" s="1">
        <v>5.0728579194791097</v>
      </c>
      <c r="J52" s="1">
        <v>6.5455250827733504</v>
      </c>
      <c r="K52" s="1">
        <v>5.98152644126833</v>
      </c>
      <c r="L52" s="1">
        <v>6.10318241084601</v>
      </c>
      <c r="M52" s="1">
        <v>7.4836408831480297</v>
      </c>
      <c r="N52" s="1">
        <v>7.2717845433416297</v>
      </c>
      <c r="O52" s="1">
        <v>10.781380193121301</v>
      </c>
      <c r="P52" s="1">
        <v>5.0892922026939997</v>
      </c>
      <c r="Q52" s="1">
        <v>5.21850808493617</v>
      </c>
      <c r="R52" s="1">
        <v>4.1699668089849604</v>
      </c>
      <c r="S52" s="1">
        <v>4.3117916113808397</v>
      </c>
      <c r="T52" s="1">
        <v>3.8677771446937799</v>
      </c>
      <c r="U52" s="1">
        <v>4.1793505254276999</v>
      </c>
      <c r="V52" s="1">
        <v>38.977473088032802</v>
      </c>
      <c r="W52" s="1">
        <v>4.5537141383092301</v>
      </c>
      <c r="X52" s="1">
        <v>4.2397008247616697</v>
      </c>
      <c r="Y52" s="1">
        <v>4.5820696450688496</v>
      </c>
      <c r="Z52" s="1">
        <v>4.39591696730254</v>
      </c>
      <c r="AA52" s="1">
        <v>4.70646634667738</v>
      </c>
      <c r="AB52" s="1">
        <v>4.3509557584420904</v>
      </c>
      <c r="AC52" s="1">
        <v>3.4326433958600502</v>
      </c>
      <c r="AD52" s="1">
        <v>3.7992259473966699</v>
      </c>
      <c r="AE52" s="1">
        <v>2.8221613388101501</v>
      </c>
      <c r="AF52" s="1">
        <v>3.5799825939996199</v>
      </c>
      <c r="AG52" s="1">
        <v>150.769557043747</v>
      </c>
      <c r="AH52" s="1">
        <v>36.030632809435403</v>
      </c>
      <c r="AI52" s="1">
        <v>5.5085936119694097</v>
      </c>
      <c r="AJ52" s="1">
        <v>5.1210936119694104</v>
      </c>
      <c r="AK52" s="1">
        <v>4.8195881699006504</v>
      </c>
      <c r="AL52" s="1">
        <v>4.6919556699006497</v>
      </c>
      <c r="AM52" s="1">
        <v>13.3349451910002</v>
      </c>
      <c r="AN52" s="1">
        <v>13.4394806279525</v>
      </c>
      <c r="AO52" s="1">
        <v>8.9050412371131795</v>
      </c>
      <c r="AP52" s="1">
        <v>8.3619249856709192</v>
      </c>
      <c r="AQ52" s="1">
        <v>8.1721362605023309</v>
      </c>
      <c r="AR52" s="1">
        <v>8.5919575845168197</v>
      </c>
      <c r="AS52" s="1">
        <v>12.335257790810701</v>
      </c>
      <c r="AT52" s="1">
        <v>9.77491315455514</v>
      </c>
      <c r="AU52" s="1">
        <v>11.4411873714216</v>
      </c>
      <c r="AV52" s="1">
        <v>9.5256587815175102</v>
      </c>
      <c r="AW52" s="1">
        <v>8.1181735311970105</v>
      </c>
      <c r="AX52" s="1">
        <v>84.405103859004399</v>
      </c>
      <c r="AY52" s="1">
        <v>98.215493696116098</v>
      </c>
      <c r="AZ52" s="1">
        <v>86.024836446528298</v>
      </c>
      <c r="BA52" s="1">
        <v>154.48522430451601</v>
      </c>
      <c r="BB52" s="1">
        <v>10.0825841589731</v>
      </c>
      <c r="BC52" s="1">
        <v>14.9000222207244</v>
      </c>
      <c r="BD52" s="1">
        <v>27.134478049399299</v>
      </c>
      <c r="BE52" s="1">
        <v>29.0782381274702</v>
      </c>
      <c r="BF52" s="1">
        <v>26.860637928224499</v>
      </c>
      <c r="BG52" s="1">
        <v>23.7625819757545</v>
      </c>
      <c r="BH52" s="1">
        <v>35.323409781554801</v>
      </c>
      <c r="BI52" s="1">
        <v>33.496235232323897</v>
      </c>
      <c r="BJ52" s="1">
        <v>42.168688449637898</v>
      </c>
      <c r="BK52" s="1">
        <v>43.502427848485802</v>
      </c>
      <c r="BL52" s="1">
        <v>0.87148882244224002</v>
      </c>
      <c r="BM52" s="1">
        <v>0.85274694186594002</v>
      </c>
      <c r="BN52" s="1">
        <v>0.88187209916996001</v>
      </c>
      <c r="BO52" s="1">
        <v>0.86194512227813003</v>
      </c>
    </row>
  </sheetData>
  <mergeCells count="4">
    <mergeCell ref="A9:A30"/>
    <mergeCell ref="B20:B28"/>
    <mergeCell ref="A33:A42"/>
    <mergeCell ref="B33:B40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6FF3-3E0D-7149-A1E6-5DEF4A26A43D}">
  <sheetPr>
    <pageSetUpPr fitToPage="1"/>
  </sheetPr>
  <dimension ref="A1:BO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" sqref="D1:BO52"/>
    </sheetView>
  </sheetViews>
  <sheetFormatPr baseColWidth="10" defaultRowHeight="16" x14ac:dyDescent="0.2"/>
  <cols>
    <col min="1" max="1" width="9.6640625" customWidth="1"/>
    <col min="2" max="2" width="9.5" customWidth="1"/>
    <col min="3" max="3" width="39" customWidth="1"/>
    <col min="4" max="66" width="16" style="1" customWidth="1"/>
  </cols>
  <sheetData>
    <row r="1" spans="1:67" ht="16" customHeight="1" x14ac:dyDescent="0.2">
      <c r="A1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62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20</v>
      </c>
      <c r="X1" s="5" t="s">
        <v>43</v>
      </c>
      <c r="Y1" s="5" t="s">
        <v>44</v>
      </c>
      <c r="Z1" s="5" t="s">
        <v>56</v>
      </c>
      <c r="AA1" s="5" t="s">
        <v>19</v>
      </c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41</v>
      </c>
      <c r="AH1" s="5" t="s">
        <v>42</v>
      </c>
      <c r="AI1" s="5" t="s">
        <v>55</v>
      </c>
      <c r="AJ1" s="5" t="s">
        <v>57</v>
      </c>
      <c r="AK1" s="5" t="s">
        <v>58</v>
      </c>
      <c r="AL1" s="5" t="s">
        <v>59</v>
      </c>
      <c r="AM1" s="5" t="s">
        <v>26</v>
      </c>
      <c r="AN1" s="5" t="s">
        <v>27</v>
      </c>
      <c r="AO1" s="5" t="s">
        <v>28</v>
      </c>
      <c r="AP1" s="5" t="s">
        <v>29</v>
      </c>
      <c r="AQ1" s="5" t="s">
        <v>30</v>
      </c>
      <c r="AR1" s="5" t="s">
        <v>31</v>
      </c>
      <c r="AS1" s="5" t="s">
        <v>53</v>
      </c>
      <c r="AT1" s="5" t="s">
        <v>54</v>
      </c>
      <c r="AU1" s="5" t="s">
        <v>60</v>
      </c>
      <c r="AV1" s="5" t="s">
        <v>61</v>
      </c>
      <c r="AW1" s="5" t="s">
        <v>40</v>
      </c>
      <c r="AX1" s="5" t="s">
        <v>32</v>
      </c>
      <c r="AY1" s="5" t="s">
        <v>33</v>
      </c>
      <c r="AZ1" s="5" t="s">
        <v>34</v>
      </c>
      <c r="BA1" s="5" t="s">
        <v>50</v>
      </c>
      <c r="BB1" s="5" t="s">
        <v>35</v>
      </c>
      <c r="BC1" s="5" t="s">
        <v>49</v>
      </c>
      <c r="BD1" s="5" t="s">
        <v>36</v>
      </c>
      <c r="BE1" s="5" t="s">
        <v>37</v>
      </c>
      <c r="BF1" s="5" t="s">
        <v>38</v>
      </c>
      <c r="BG1" s="5" t="s">
        <v>39</v>
      </c>
      <c r="BH1" s="5" t="s">
        <v>51</v>
      </c>
      <c r="BI1" s="5" t="s">
        <v>52</v>
      </c>
      <c r="BJ1" s="5" t="s">
        <v>63</v>
      </c>
      <c r="BK1" s="5" t="s">
        <v>64</v>
      </c>
      <c r="BL1" s="5" t="s">
        <v>45</v>
      </c>
      <c r="BM1" s="5" t="s">
        <v>46</v>
      </c>
      <c r="BN1" s="5" t="s">
        <v>47</v>
      </c>
      <c r="BO1" s="5" t="s">
        <v>48</v>
      </c>
    </row>
    <row r="2" spans="1:67" ht="16" customHeight="1" x14ac:dyDescent="0.2">
      <c r="A2" t="s">
        <v>65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100</v>
      </c>
      <c r="Q2" s="5">
        <v>101</v>
      </c>
      <c r="R2" s="5">
        <v>102</v>
      </c>
      <c r="S2" s="5">
        <v>103</v>
      </c>
      <c r="T2" s="5">
        <v>104</v>
      </c>
      <c r="U2" s="5">
        <v>105</v>
      </c>
      <c r="V2" s="5">
        <v>106</v>
      </c>
      <c r="W2" s="5">
        <v>150</v>
      </c>
      <c r="X2" s="5">
        <v>151</v>
      </c>
      <c r="Y2" s="5">
        <v>152</v>
      </c>
      <c r="Z2" s="5">
        <v>153</v>
      </c>
      <c r="AA2" s="5">
        <v>200</v>
      </c>
      <c r="AB2" s="5">
        <v>201</v>
      </c>
      <c r="AC2" s="5">
        <v>202</v>
      </c>
      <c r="AD2" s="5">
        <v>203</v>
      </c>
      <c r="AE2" s="5">
        <v>204</v>
      </c>
      <c r="AF2" s="5">
        <v>205</v>
      </c>
      <c r="AG2" s="5">
        <v>600</v>
      </c>
      <c r="AH2" s="5">
        <v>601</v>
      </c>
      <c r="AI2" s="5">
        <v>250</v>
      </c>
      <c r="AJ2" s="5">
        <v>251</v>
      </c>
      <c r="AK2" s="5">
        <v>252</v>
      </c>
      <c r="AL2" s="5">
        <v>253</v>
      </c>
      <c r="AM2" s="5">
        <v>300</v>
      </c>
      <c r="AN2" s="5">
        <v>301</v>
      </c>
      <c r="AO2" s="5">
        <v>302</v>
      </c>
      <c r="AP2" s="5">
        <v>303</v>
      </c>
      <c r="AQ2" s="5">
        <v>304</v>
      </c>
      <c r="AR2" s="5">
        <v>305</v>
      </c>
      <c r="AS2" s="5">
        <v>350</v>
      </c>
      <c r="AT2" s="5">
        <v>351</v>
      </c>
      <c r="AU2" s="5">
        <v>352</v>
      </c>
      <c r="AV2" s="5">
        <v>353</v>
      </c>
      <c r="AW2" s="5">
        <v>306</v>
      </c>
      <c r="AX2" s="5">
        <v>400</v>
      </c>
      <c r="AY2" s="5">
        <v>401</v>
      </c>
      <c r="AZ2" s="5">
        <v>402</v>
      </c>
      <c r="BA2" s="5">
        <v>425</v>
      </c>
      <c r="BB2" s="5">
        <v>450</v>
      </c>
      <c r="BC2" s="5">
        <v>475</v>
      </c>
      <c r="BD2" s="5">
        <v>500</v>
      </c>
      <c r="BE2" s="5">
        <v>501</v>
      </c>
      <c r="BF2" s="5">
        <v>502</v>
      </c>
      <c r="BG2" s="5">
        <v>503</v>
      </c>
      <c r="BH2" s="5">
        <v>550</v>
      </c>
      <c r="BI2" s="5">
        <v>551</v>
      </c>
      <c r="BJ2" s="5">
        <v>560</v>
      </c>
      <c r="BK2" s="5">
        <v>561</v>
      </c>
      <c r="BL2" s="5">
        <v>700</v>
      </c>
      <c r="BM2" s="5">
        <v>701</v>
      </c>
      <c r="BN2" s="5">
        <v>750</v>
      </c>
      <c r="BO2" s="5">
        <v>751</v>
      </c>
    </row>
    <row r="3" spans="1:67" ht="87" customHeight="1" x14ac:dyDescent="0.2">
      <c r="A3" t="s">
        <v>112</v>
      </c>
      <c r="D3" s="5" t="s">
        <v>116</v>
      </c>
      <c r="E3" s="5" t="s">
        <v>117</v>
      </c>
      <c r="F3" s="5" t="s">
        <v>118</v>
      </c>
      <c r="G3" s="5" t="s">
        <v>119</v>
      </c>
      <c r="H3" s="5" t="s">
        <v>120</v>
      </c>
      <c r="I3" s="5" t="s">
        <v>121</v>
      </c>
      <c r="J3" s="5" t="s">
        <v>122</v>
      </c>
      <c r="K3" s="5" t="s">
        <v>123</v>
      </c>
      <c r="L3" s="5" t="s">
        <v>124</v>
      </c>
      <c r="M3" s="5" t="s">
        <v>125</v>
      </c>
      <c r="N3" s="5" t="s">
        <v>126</v>
      </c>
      <c r="O3" s="5" t="s">
        <v>115</v>
      </c>
      <c r="P3" s="5" t="s">
        <v>127</v>
      </c>
      <c r="Q3" s="5" t="s">
        <v>128</v>
      </c>
      <c r="R3" s="5" t="s">
        <v>129</v>
      </c>
      <c r="S3" s="5" t="s">
        <v>130</v>
      </c>
      <c r="T3" s="5" t="s">
        <v>131</v>
      </c>
      <c r="U3" s="5" t="s">
        <v>132</v>
      </c>
      <c r="V3" s="5" t="s">
        <v>133</v>
      </c>
      <c r="W3" s="5" t="s">
        <v>135</v>
      </c>
      <c r="X3" s="5" t="s">
        <v>158</v>
      </c>
      <c r="Y3" s="5" t="s">
        <v>159</v>
      </c>
      <c r="Z3" s="5" t="s">
        <v>171</v>
      </c>
      <c r="AA3" s="5" t="s">
        <v>134</v>
      </c>
      <c r="AB3" s="5" t="s">
        <v>136</v>
      </c>
      <c r="AC3" s="5" t="s">
        <v>137</v>
      </c>
      <c r="AD3" s="5" t="s">
        <v>138</v>
      </c>
      <c r="AE3" s="5" t="s">
        <v>139</v>
      </c>
      <c r="AF3" s="5" t="s">
        <v>140</v>
      </c>
      <c r="AG3" s="5" t="s">
        <v>156</v>
      </c>
      <c r="AH3" s="5" t="s">
        <v>157</v>
      </c>
      <c r="AI3" s="5" t="s">
        <v>170</v>
      </c>
      <c r="AJ3" s="5" t="s">
        <v>172</v>
      </c>
      <c r="AK3" s="5" t="s">
        <v>173</v>
      </c>
      <c r="AL3" s="5" t="s">
        <v>174</v>
      </c>
      <c r="AM3" s="5" t="s">
        <v>141</v>
      </c>
      <c r="AN3" s="5" t="s">
        <v>142</v>
      </c>
      <c r="AO3" s="5" t="s">
        <v>143</v>
      </c>
      <c r="AP3" s="5" t="s">
        <v>144</v>
      </c>
      <c r="AQ3" s="5" t="s">
        <v>145</v>
      </c>
      <c r="AR3" s="5" t="s">
        <v>146</v>
      </c>
      <c r="AS3" s="5" t="s">
        <v>168</v>
      </c>
      <c r="AT3" s="5" t="s">
        <v>169</v>
      </c>
      <c r="AU3" s="5" t="s">
        <v>175</v>
      </c>
      <c r="AV3" s="5" t="s">
        <v>176</v>
      </c>
      <c r="AW3" s="5" t="s">
        <v>155</v>
      </c>
      <c r="AX3" s="5" t="s">
        <v>147</v>
      </c>
      <c r="AY3" s="5" t="s">
        <v>148</v>
      </c>
      <c r="AZ3" s="5" t="s">
        <v>149</v>
      </c>
      <c r="BA3" s="5" t="s">
        <v>165</v>
      </c>
      <c r="BB3" s="5" t="s">
        <v>150</v>
      </c>
      <c r="BC3" s="5" t="s">
        <v>164</v>
      </c>
      <c r="BD3" s="5" t="s">
        <v>151</v>
      </c>
      <c r="BE3" s="5" t="s">
        <v>152</v>
      </c>
      <c r="BF3" s="5" t="s">
        <v>153</v>
      </c>
      <c r="BG3" s="5" t="s">
        <v>154</v>
      </c>
      <c r="BH3" s="5" t="s">
        <v>166</v>
      </c>
      <c r="BI3" s="5" t="s">
        <v>167</v>
      </c>
      <c r="BJ3" s="5" t="s">
        <v>177</v>
      </c>
      <c r="BK3" s="5" t="s">
        <v>178</v>
      </c>
      <c r="BL3" s="5" t="s">
        <v>160</v>
      </c>
      <c r="BM3" s="5" t="s">
        <v>161</v>
      </c>
      <c r="BN3" s="5" t="s">
        <v>162</v>
      </c>
      <c r="BO3" s="5" t="s">
        <v>163</v>
      </c>
    </row>
    <row r="4" spans="1:67" x14ac:dyDescent="0.2">
      <c r="A4" t="s">
        <v>113</v>
      </c>
      <c r="D4" s="5">
        <v>61</v>
      </c>
      <c r="E4" s="5">
        <v>54</v>
      </c>
      <c r="F4" s="5">
        <v>60</v>
      </c>
      <c r="G4" s="5">
        <v>54</v>
      </c>
      <c r="H4" s="5">
        <v>60</v>
      </c>
      <c r="I4" s="5">
        <v>62</v>
      </c>
      <c r="J4" s="5">
        <v>68</v>
      </c>
      <c r="K4" s="5">
        <v>62</v>
      </c>
      <c r="L4" s="5">
        <v>52</v>
      </c>
      <c r="M4" s="5">
        <v>58</v>
      </c>
      <c r="N4" s="5">
        <v>52</v>
      </c>
      <c r="O4" s="5">
        <v>70</v>
      </c>
      <c r="P4" s="5">
        <v>89</v>
      </c>
      <c r="Q4" s="5">
        <v>82</v>
      </c>
      <c r="R4" s="5">
        <v>120</v>
      </c>
      <c r="S4" s="5">
        <v>145</v>
      </c>
      <c r="T4" s="5">
        <v>110</v>
      </c>
      <c r="U4" s="5">
        <v>120</v>
      </c>
      <c r="V4" s="5">
        <v>18</v>
      </c>
      <c r="W4" s="5">
        <v>240</v>
      </c>
      <c r="X4" s="5">
        <v>240</v>
      </c>
      <c r="Y4" s="5">
        <v>225</v>
      </c>
      <c r="Z4" s="5">
        <v>225</v>
      </c>
      <c r="AA4" s="5">
        <v>85</v>
      </c>
      <c r="AB4" s="5">
        <v>85</v>
      </c>
      <c r="AC4" s="5">
        <v>120</v>
      </c>
      <c r="AD4" s="5">
        <v>125</v>
      </c>
      <c r="AE4" s="5">
        <v>110</v>
      </c>
      <c r="AF4" s="5">
        <v>100</v>
      </c>
      <c r="AG4" s="5">
        <v>2</v>
      </c>
      <c r="AH4" s="5">
        <v>9.5</v>
      </c>
      <c r="AI4" s="5">
        <v>160</v>
      </c>
      <c r="AJ4" s="5">
        <v>160</v>
      </c>
      <c r="AK4" s="5">
        <v>160</v>
      </c>
      <c r="AL4" s="5">
        <v>160</v>
      </c>
      <c r="AM4" s="5">
        <v>25</v>
      </c>
      <c r="AN4" s="5">
        <v>25</v>
      </c>
      <c r="AO4" s="5">
        <v>45</v>
      </c>
      <c r="AP4" s="5">
        <v>55</v>
      </c>
      <c r="AQ4" s="5">
        <v>40</v>
      </c>
      <c r="AR4" s="5">
        <v>45</v>
      </c>
      <c r="AS4" s="5">
        <v>65</v>
      </c>
      <c r="AT4" s="5">
        <v>75</v>
      </c>
      <c r="AU4" s="5">
        <v>65</v>
      </c>
      <c r="AV4" s="5">
        <v>75</v>
      </c>
      <c r="AW4" s="5">
        <v>28</v>
      </c>
      <c r="AX4" s="5">
        <v>3.6</v>
      </c>
      <c r="AY4" s="5">
        <v>3.6</v>
      </c>
      <c r="AZ4" s="5">
        <v>3.2</v>
      </c>
      <c r="BA4" s="5">
        <v>5.5</v>
      </c>
      <c r="BB4" s="5">
        <v>40</v>
      </c>
      <c r="BC4" s="5">
        <v>58</v>
      </c>
      <c r="BD4" s="5">
        <v>14</v>
      </c>
      <c r="BE4" s="5">
        <v>10</v>
      </c>
      <c r="BF4" s="5">
        <v>16</v>
      </c>
      <c r="BG4" s="5">
        <v>16</v>
      </c>
      <c r="BH4" s="5">
        <v>22</v>
      </c>
      <c r="BI4" s="5">
        <v>24</v>
      </c>
      <c r="BJ4" s="5">
        <v>16</v>
      </c>
      <c r="BK4" s="5">
        <v>16</v>
      </c>
      <c r="BL4" s="5">
        <v>950</v>
      </c>
      <c r="BM4" s="5">
        <v>900</v>
      </c>
      <c r="BN4" s="5">
        <v>1500</v>
      </c>
      <c r="BO4" s="5">
        <v>1500</v>
      </c>
    </row>
    <row r="5" spans="1:67" x14ac:dyDescent="0.2">
      <c r="A5" t="s">
        <v>114</v>
      </c>
      <c r="D5" s="5">
        <v>5.5303426109749996</v>
      </c>
      <c r="E5" s="5">
        <v>5.5166486622861299</v>
      </c>
      <c r="F5" s="5">
        <v>5.49579427072225</v>
      </c>
      <c r="G5" s="5">
        <v>5.5166486622861299</v>
      </c>
      <c r="H5" s="5">
        <v>5.49579427072225</v>
      </c>
      <c r="I5" s="5">
        <v>5.3331723975395802</v>
      </c>
      <c r="J5" s="5">
        <v>5.7643311122218099</v>
      </c>
      <c r="K5" s="5">
        <v>5.6717715184906403</v>
      </c>
      <c r="L5" s="5">
        <v>5.3331723975395802</v>
      </c>
      <c r="M5" s="5">
        <v>5.7643311122218099</v>
      </c>
      <c r="N5" s="5">
        <v>5.6717715184906403</v>
      </c>
      <c r="O5" s="5">
        <v>5.50622146650419</v>
      </c>
      <c r="P5" s="5">
        <v>4.0421938497258703</v>
      </c>
      <c r="Q5" s="5">
        <v>3.99435963120483</v>
      </c>
      <c r="R5" s="5">
        <v>4.01943946039456</v>
      </c>
      <c r="S5" s="5">
        <v>3.9295965279807201</v>
      </c>
      <c r="T5" s="5">
        <v>4.0401541294405101</v>
      </c>
      <c r="U5" s="5">
        <v>3.97810933048775</v>
      </c>
      <c r="V5" s="5">
        <v>33.2745424342692</v>
      </c>
      <c r="W5" s="5">
        <v>4.0421938497258703</v>
      </c>
      <c r="X5" s="5">
        <v>4.01943946039456</v>
      </c>
      <c r="Y5" s="5">
        <v>3.99435963120483</v>
      </c>
      <c r="Z5" s="5">
        <v>4.0401541294405101</v>
      </c>
      <c r="AA5" s="5">
        <v>4.0117871998650196</v>
      </c>
      <c r="AB5" s="5">
        <v>3.9964222626846801</v>
      </c>
      <c r="AC5" s="5">
        <v>3.9854451001495801</v>
      </c>
      <c r="AD5" s="5">
        <v>4.1152831803514998</v>
      </c>
      <c r="AE5" s="5">
        <v>3.9691098342275901</v>
      </c>
      <c r="AF5" s="5">
        <v>3.84508329451993</v>
      </c>
      <c r="AG5" s="5">
        <v>74.52</v>
      </c>
      <c r="AH5" s="5">
        <v>14.7019193373817</v>
      </c>
      <c r="AI5" s="5">
        <v>4.0117871998650196</v>
      </c>
      <c r="AJ5" s="5">
        <v>3.9964222626846801</v>
      </c>
      <c r="AK5" s="5">
        <v>3.9854451001495801</v>
      </c>
      <c r="AL5" s="5">
        <v>3.9691098342275901</v>
      </c>
      <c r="AM5" s="5">
        <v>8.8290582996874498</v>
      </c>
      <c r="AN5" s="5">
        <v>8.8492761738292405</v>
      </c>
      <c r="AO5" s="5">
        <v>9.0694154725054101</v>
      </c>
      <c r="AP5" s="5">
        <v>9.3993366107034007</v>
      </c>
      <c r="AQ5" s="5">
        <v>8.9300703597808493</v>
      </c>
      <c r="AR5" s="5">
        <v>9.2629277704661703</v>
      </c>
      <c r="AS5" s="5">
        <v>8.8492761738292405</v>
      </c>
      <c r="AT5" s="5">
        <v>9.0694154725054101</v>
      </c>
      <c r="AU5" s="5">
        <v>8.8290582996874498</v>
      </c>
      <c r="AV5" s="5">
        <v>8.9300703597808493</v>
      </c>
      <c r="AW5" s="5">
        <v>9.2629277704661703</v>
      </c>
      <c r="AX5" s="5">
        <v>155.36382536382499</v>
      </c>
      <c r="AY5" s="5">
        <v>165.280665280665</v>
      </c>
      <c r="AZ5" s="5">
        <v>158.66943866943899</v>
      </c>
      <c r="BA5" s="5">
        <v>157.016632016632</v>
      </c>
      <c r="BB5" s="5">
        <v>11.05</v>
      </c>
      <c r="BC5" s="5">
        <v>11.05</v>
      </c>
      <c r="BD5" s="5">
        <v>19.7</v>
      </c>
      <c r="BE5" s="5">
        <v>14.5</v>
      </c>
      <c r="BF5" s="5">
        <v>14.5</v>
      </c>
      <c r="BG5" s="5">
        <v>14.5</v>
      </c>
      <c r="BH5" s="5">
        <v>19.7</v>
      </c>
      <c r="BI5" s="5">
        <v>14.5</v>
      </c>
      <c r="BJ5" s="5">
        <v>19.7</v>
      </c>
      <c r="BK5" s="5">
        <v>14.5</v>
      </c>
      <c r="BL5" s="5">
        <v>0.66</v>
      </c>
      <c r="BM5" s="5">
        <v>0.66</v>
      </c>
      <c r="BN5" s="5">
        <v>0.66</v>
      </c>
      <c r="BO5" s="5">
        <v>0.66</v>
      </c>
    </row>
    <row r="6" spans="1:67" x14ac:dyDescent="0.2">
      <c r="A6" t="s">
        <v>66</v>
      </c>
      <c r="BO6" s="1"/>
    </row>
    <row r="7" spans="1:67" x14ac:dyDescent="0.2">
      <c r="A7" s="6" t="s">
        <v>67</v>
      </c>
      <c r="B7" s="6"/>
      <c r="C7" s="6"/>
      <c r="D7" s="7">
        <v>337.35089926947501</v>
      </c>
      <c r="E7" s="7">
        <v>297.89902776345099</v>
      </c>
      <c r="F7" s="7">
        <v>329.74765624333497</v>
      </c>
      <c r="G7" s="7">
        <v>297.89902776345099</v>
      </c>
      <c r="H7" s="7">
        <v>329.74765624333497</v>
      </c>
      <c r="I7" s="7">
        <v>330.65668864745402</v>
      </c>
      <c r="J7" s="7">
        <v>391.97451563108302</v>
      </c>
      <c r="K7" s="7">
        <v>351.64983414642001</v>
      </c>
      <c r="L7" s="7">
        <v>277.324964672058</v>
      </c>
      <c r="M7" s="7">
        <v>334.33120450886503</v>
      </c>
      <c r="N7" s="7">
        <v>294.93211896151303</v>
      </c>
      <c r="O7" s="7">
        <v>385.43550265529302</v>
      </c>
      <c r="P7" s="7">
        <v>359.75525262560302</v>
      </c>
      <c r="Q7" s="7">
        <v>327.53748975879603</v>
      </c>
      <c r="R7" s="7">
        <v>482.33273524734699</v>
      </c>
      <c r="S7" s="7">
        <v>569.79149655720403</v>
      </c>
      <c r="T7" s="7">
        <v>444.41695423845601</v>
      </c>
      <c r="U7" s="7">
        <v>477.37311965853002</v>
      </c>
      <c r="V7" s="7">
        <v>598.94176381684497</v>
      </c>
      <c r="W7" s="7">
        <v>970.12652393420899</v>
      </c>
      <c r="X7" s="7">
        <v>964.66547049469398</v>
      </c>
      <c r="Y7" s="7">
        <v>898.73091702108695</v>
      </c>
      <c r="Z7" s="7">
        <v>909.03467912411395</v>
      </c>
      <c r="AA7" s="7">
        <v>341.00191198852599</v>
      </c>
      <c r="AB7" s="7">
        <v>339.69589232819698</v>
      </c>
      <c r="AC7" s="7">
        <v>478.25341201794902</v>
      </c>
      <c r="AD7" s="7">
        <v>514.41039754393796</v>
      </c>
      <c r="AE7" s="7">
        <v>436.602081765035</v>
      </c>
      <c r="AF7" s="7">
        <v>384.50832945199301</v>
      </c>
      <c r="AG7" s="7">
        <v>149.04</v>
      </c>
      <c r="AH7" s="7">
        <v>139.668233705126</v>
      </c>
      <c r="AI7" s="7">
        <v>641.885951978403</v>
      </c>
      <c r="AJ7" s="7">
        <v>639.42756202954797</v>
      </c>
      <c r="AK7" s="7">
        <v>637.67121602393195</v>
      </c>
      <c r="AL7" s="7">
        <v>635.05757347641497</v>
      </c>
      <c r="AM7" s="7">
        <v>220.726457492186</v>
      </c>
      <c r="AN7" s="7">
        <v>221.23190434573101</v>
      </c>
      <c r="AO7" s="7">
        <v>408.12369626274398</v>
      </c>
      <c r="AP7" s="7">
        <v>516.96351358868696</v>
      </c>
      <c r="AQ7" s="7">
        <v>357.20281439123403</v>
      </c>
      <c r="AR7" s="7">
        <v>416.83174967097801</v>
      </c>
      <c r="AS7" s="7">
        <v>575.20295129890098</v>
      </c>
      <c r="AT7" s="7">
        <v>680.20616043790596</v>
      </c>
      <c r="AU7" s="7">
        <v>573.88878947968396</v>
      </c>
      <c r="AV7" s="7">
        <v>669.75527698356404</v>
      </c>
      <c r="AW7" s="7">
        <v>259.36197757305303</v>
      </c>
      <c r="AX7" s="7">
        <v>559.30977130977101</v>
      </c>
      <c r="AY7" s="7">
        <v>595.01039501039497</v>
      </c>
      <c r="AZ7" s="7">
        <v>507.74220374220403</v>
      </c>
      <c r="BA7" s="7">
        <v>863.59147609147601</v>
      </c>
      <c r="BB7" s="7">
        <v>442</v>
      </c>
      <c r="BC7" s="7">
        <v>640.9</v>
      </c>
      <c r="BD7" s="7">
        <v>275.8</v>
      </c>
      <c r="BE7" s="7">
        <v>145</v>
      </c>
      <c r="BF7" s="7">
        <v>232</v>
      </c>
      <c r="BG7" s="7">
        <v>232</v>
      </c>
      <c r="BH7" s="7">
        <v>433.4</v>
      </c>
      <c r="BI7" s="7">
        <v>348</v>
      </c>
      <c r="BJ7" s="7">
        <v>315.2</v>
      </c>
      <c r="BK7" s="7">
        <v>232</v>
      </c>
      <c r="BL7" s="7">
        <v>842.37599999999998</v>
      </c>
      <c r="BM7" s="7">
        <v>798.12</v>
      </c>
      <c r="BN7" s="7">
        <v>1330.2</v>
      </c>
      <c r="BO7" s="7">
        <v>1330.2</v>
      </c>
    </row>
    <row r="8" spans="1:67" x14ac:dyDescent="0.2">
      <c r="A8" t="s">
        <v>68</v>
      </c>
      <c r="BO8" s="1"/>
    </row>
    <row r="9" spans="1:67" ht="16" customHeight="1" x14ac:dyDescent="0.2">
      <c r="A9" s="18" t="s">
        <v>108</v>
      </c>
      <c r="B9" t="s">
        <v>69</v>
      </c>
      <c r="D9" s="1">
        <v>25.6</v>
      </c>
      <c r="E9" s="1">
        <v>20.8</v>
      </c>
      <c r="F9" s="1">
        <v>20.8</v>
      </c>
      <c r="G9" s="1">
        <v>20.8</v>
      </c>
      <c r="H9" s="1">
        <v>20.8</v>
      </c>
      <c r="I9" s="1">
        <v>28.8</v>
      </c>
      <c r="J9" s="1">
        <v>32</v>
      </c>
      <c r="K9" s="1">
        <v>32</v>
      </c>
      <c r="L9" s="1">
        <v>19.2</v>
      </c>
      <c r="M9" s="1">
        <v>24</v>
      </c>
      <c r="N9" s="1">
        <v>28.8</v>
      </c>
      <c r="O9" s="1">
        <v>20.8</v>
      </c>
      <c r="P9" s="1">
        <v>50.4</v>
      </c>
      <c r="Q9" s="1">
        <v>50.4</v>
      </c>
      <c r="R9" s="1">
        <v>75.599999999999994</v>
      </c>
      <c r="S9" s="1">
        <v>85.05</v>
      </c>
      <c r="T9" s="1">
        <v>66.150000000000006</v>
      </c>
      <c r="U9" s="1">
        <v>75.599999999999994</v>
      </c>
      <c r="V9" s="1">
        <v>88.2</v>
      </c>
      <c r="W9" s="1">
        <v>136</v>
      </c>
      <c r="X9" s="1">
        <v>127.5</v>
      </c>
      <c r="Y9" s="1">
        <v>136</v>
      </c>
      <c r="Z9" s="1">
        <v>127.5</v>
      </c>
      <c r="AA9" s="1">
        <v>10.199999999999999</v>
      </c>
      <c r="AB9" s="1">
        <v>10.199999999999999</v>
      </c>
      <c r="AC9" s="1">
        <v>15.878</v>
      </c>
      <c r="AD9" s="1">
        <v>15.878</v>
      </c>
      <c r="AE9" s="1">
        <v>11.321999999999999</v>
      </c>
      <c r="AF9" s="1">
        <v>11.321999999999999</v>
      </c>
      <c r="AG9" s="1">
        <v>28.5</v>
      </c>
      <c r="AH9" s="1">
        <v>7.8</v>
      </c>
      <c r="AI9" s="1">
        <v>18.122</v>
      </c>
      <c r="AJ9" s="1">
        <v>18.122</v>
      </c>
      <c r="AK9" s="1">
        <v>18.122</v>
      </c>
      <c r="AL9" s="1">
        <v>18.122</v>
      </c>
      <c r="AM9" s="1">
        <v>60</v>
      </c>
      <c r="AN9" s="1">
        <v>60</v>
      </c>
      <c r="AO9" s="1">
        <v>70</v>
      </c>
      <c r="AP9" s="1">
        <v>70</v>
      </c>
      <c r="AQ9" s="1">
        <v>65</v>
      </c>
      <c r="AR9" s="1">
        <v>65</v>
      </c>
      <c r="AS9" s="1">
        <v>75</v>
      </c>
      <c r="AT9" s="1">
        <v>70</v>
      </c>
      <c r="AU9" s="1">
        <v>75</v>
      </c>
      <c r="AV9" s="1">
        <v>70</v>
      </c>
      <c r="AW9" s="1">
        <v>75</v>
      </c>
      <c r="AX9" s="1">
        <v>26.25</v>
      </c>
      <c r="AY9" s="1">
        <v>26.25</v>
      </c>
      <c r="AZ9" s="1">
        <v>26.25</v>
      </c>
      <c r="BA9" s="1">
        <v>26.25</v>
      </c>
      <c r="BB9" s="1">
        <v>32</v>
      </c>
      <c r="BC9" s="1">
        <v>32</v>
      </c>
      <c r="BD9" s="1">
        <v>32</v>
      </c>
      <c r="BE9" s="1">
        <v>38.5</v>
      </c>
      <c r="BF9" s="1">
        <v>38.5</v>
      </c>
      <c r="BG9" s="1">
        <v>35</v>
      </c>
      <c r="BH9" s="1">
        <v>36</v>
      </c>
      <c r="BI9" s="1">
        <v>41.125</v>
      </c>
      <c r="BJ9" s="1">
        <v>36</v>
      </c>
      <c r="BK9" s="1">
        <v>41.125</v>
      </c>
      <c r="BL9" s="1">
        <v>86</v>
      </c>
      <c r="BM9" s="1">
        <v>86</v>
      </c>
      <c r="BN9" s="1">
        <v>118.25</v>
      </c>
      <c r="BO9" s="1">
        <v>118.25</v>
      </c>
    </row>
    <row r="10" spans="1:67" x14ac:dyDescent="0.2">
      <c r="A10" s="18"/>
      <c r="B10" t="s">
        <v>70</v>
      </c>
      <c r="D10" s="1">
        <v>87.177000000000007</v>
      </c>
      <c r="E10" s="1">
        <v>58.274999999999999</v>
      </c>
      <c r="F10" s="1">
        <v>64.606499999999997</v>
      </c>
      <c r="G10" s="1">
        <v>48.866999999999997</v>
      </c>
      <c r="H10" s="1">
        <v>54.294499999999999</v>
      </c>
      <c r="I10" s="1">
        <v>75.001499999999993</v>
      </c>
      <c r="J10" s="1">
        <v>97.35</v>
      </c>
      <c r="K10" s="1">
        <v>75.001499999999993</v>
      </c>
      <c r="L10" s="1">
        <v>37.316499999999998</v>
      </c>
      <c r="M10" s="1">
        <v>49.320999999999998</v>
      </c>
      <c r="N10" s="1">
        <v>36.906999999999996</v>
      </c>
      <c r="O10" s="1">
        <v>63.797499999999999</v>
      </c>
      <c r="P10" s="1">
        <v>59.156999999999996</v>
      </c>
      <c r="Q10" s="1">
        <v>54.18</v>
      </c>
      <c r="R10" s="1">
        <v>74.814999999999998</v>
      </c>
      <c r="S10" s="1">
        <v>110.991</v>
      </c>
      <c r="T10" s="1">
        <v>68.5685</v>
      </c>
      <c r="U10" s="1">
        <v>92.122</v>
      </c>
      <c r="V10" s="1">
        <v>127.7085</v>
      </c>
      <c r="W10" s="1">
        <v>157.815</v>
      </c>
      <c r="X10" s="1">
        <v>148.47300000000001</v>
      </c>
      <c r="Y10" s="1">
        <v>148.428</v>
      </c>
      <c r="Z10" s="1">
        <v>139.30799999999999</v>
      </c>
      <c r="AA10" s="1">
        <v>57.802500000000002</v>
      </c>
      <c r="AB10" s="1">
        <v>57.707999999999998</v>
      </c>
      <c r="AC10" s="1">
        <v>76.739000000000004</v>
      </c>
      <c r="AD10" s="1">
        <v>99.221000000000004</v>
      </c>
      <c r="AE10" s="1">
        <v>70.421000000000006</v>
      </c>
      <c r="AF10" s="1">
        <v>79.548000000000002</v>
      </c>
      <c r="AG10" s="1">
        <v>27.152999999999999</v>
      </c>
      <c r="AH10" s="1">
        <v>57.499000000000002</v>
      </c>
      <c r="AI10" s="1">
        <v>108.36</v>
      </c>
      <c r="AJ10" s="1">
        <v>108.36</v>
      </c>
      <c r="AK10" s="1">
        <v>103.866</v>
      </c>
      <c r="AL10" s="1">
        <v>103.52800000000001</v>
      </c>
      <c r="AM10" s="1">
        <v>14.742000000000001</v>
      </c>
      <c r="AN10" s="1">
        <v>14.3325</v>
      </c>
      <c r="AO10" s="1">
        <v>25.798500000000001</v>
      </c>
      <c r="AP10" s="1">
        <v>59.606000000000002</v>
      </c>
      <c r="AQ10" s="1">
        <v>22.931999999999999</v>
      </c>
      <c r="AR10" s="1">
        <v>48.433500000000002</v>
      </c>
      <c r="AS10" s="1">
        <v>37.264499999999998</v>
      </c>
      <c r="AT10" s="1">
        <v>42.997500000000002</v>
      </c>
      <c r="AU10" s="1">
        <v>37.264499999999998</v>
      </c>
      <c r="AV10" s="1">
        <v>42.997500000000002</v>
      </c>
      <c r="AW10" s="1">
        <v>11.869</v>
      </c>
      <c r="AX10" s="1">
        <v>40.950000000000003</v>
      </c>
      <c r="AY10" s="1">
        <v>78.171999999999997</v>
      </c>
      <c r="AZ10" s="1">
        <v>36.445500000000003</v>
      </c>
      <c r="BA10" s="1">
        <v>62.244</v>
      </c>
      <c r="BB10" s="1">
        <v>75.929000000000002</v>
      </c>
      <c r="BC10" s="1">
        <v>104.20399999999999</v>
      </c>
      <c r="BD10" s="1">
        <v>32.570999999999998</v>
      </c>
      <c r="BE10" s="1">
        <v>24.916499999999999</v>
      </c>
      <c r="BF10" s="1">
        <v>33.579000000000001</v>
      </c>
      <c r="BG10" s="1">
        <v>37.988999999999997</v>
      </c>
      <c r="BH10" s="1">
        <v>43.563000000000002</v>
      </c>
      <c r="BI10" s="1">
        <v>47.905000000000001</v>
      </c>
      <c r="BJ10" s="1">
        <v>31.888999999999999</v>
      </c>
      <c r="BK10" s="1">
        <v>31.550999999999998</v>
      </c>
      <c r="BL10" s="1">
        <v>73.973500000000001</v>
      </c>
      <c r="BM10" s="1">
        <v>48.191000000000003</v>
      </c>
      <c r="BN10" s="1">
        <v>112.0095</v>
      </c>
      <c r="BO10" s="1">
        <v>80.4375</v>
      </c>
    </row>
    <row r="11" spans="1:67" x14ac:dyDescent="0.2">
      <c r="A11" s="18"/>
      <c r="B11" s="2" t="s">
        <v>107</v>
      </c>
      <c r="D11" s="1">
        <v>9.99</v>
      </c>
      <c r="E11" s="1">
        <v>0</v>
      </c>
      <c r="F11" s="1">
        <v>0</v>
      </c>
      <c r="G11" s="1">
        <v>0</v>
      </c>
      <c r="H11" s="1">
        <v>0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0</v>
      </c>
      <c r="P11" s="1">
        <v>0</v>
      </c>
      <c r="Q11" s="1">
        <v>0</v>
      </c>
      <c r="R11" s="1">
        <v>15</v>
      </c>
      <c r="S11" s="1">
        <v>15</v>
      </c>
      <c r="T11" s="1">
        <v>15</v>
      </c>
      <c r="U11" s="1">
        <v>15</v>
      </c>
      <c r="V11" s="1">
        <v>15</v>
      </c>
      <c r="W11" s="1">
        <v>0</v>
      </c>
      <c r="X11" s="1">
        <v>15</v>
      </c>
      <c r="Y11" s="1">
        <v>0</v>
      </c>
      <c r="Z11" s="1">
        <v>15</v>
      </c>
      <c r="AA11" s="1">
        <v>0</v>
      </c>
      <c r="AB11" s="1">
        <v>0</v>
      </c>
      <c r="AC11" s="1">
        <v>15</v>
      </c>
      <c r="AD11" s="1">
        <v>15</v>
      </c>
      <c r="AE11" s="1">
        <v>6</v>
      </c>
      <c r="AF11" s="1">
        <v>8.1</v>
      </c>
      <c r="AG11" s="1">
        <v>0</v>
      </c>
      <c r="AH11" s="1">
        <v>15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15</v>
      </c>
      <c r="AP11" s="1">
        <v>0</v>
      </c>
      <c r="AQ11" s="1">
        <v>15</v>
      </c>
      <c r="AR11" s="1">
        <v>9.99</v>
      </c>
      <c r="AS11" s="1">
        <v>0</v>
      </c>
      <c r="AT11" s="1">
        <v>15</v>
      </c>
      <c r="AU11" s="1">
        <v>0</v>
      </c>
      <c r="AV11" s="1">
        <v>15</v>
      </c>
      <c r="AW11" s="1">
        <v>0</v>
      </c>
      <c r="AX11" s="1">
        <v>0</v>
      </c>
      <c r="AY11" s="1">
        <v>9.99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15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</row>
    <row r="12" spans="1:67" x14ac:dyDescent="0.2">
      <c r="A12" s="18"/>
      <c r="B12" t="s">
        <v>71</v>
      </c>
      <c r="D12" s="1">
        <v>4.7476599999999998</v>
      </c>
      <c r="E12" s="1">
        <v>72.157634062499994</v>
      </c>
      <c r="F12" s="1">
        <v>74.752759999999995</v>
      </c>
      <c r="G12" s="1">
        <v>41.461410000000001</v>
      </c>
      <c r="H12" s="1">
        <v>49.700009999999999</v>
      </c>
      <c r="I12" s="1">
        <v>4.7476599999999998</v>
      </c>
      <c r="J12" s="1">
        <v>4.1399999999999997</v>
      </c>
      <c r="K12" s="1">
        <v>4.1399999999999997</v>
      </c>
      <c r="L12" s="1">
        <v>4.7476599999999998</v>
      </c>
      <c r="M12" s="1">
        <v>4.1399999999999997</v>
      </c>
      <c r="N12" s="1">
        <v>4.1399999999999997</v>
      </c>
      <c r="O12" s="1">
        <v>49.700009999999999</v>
      </c>
      <c r="P12" s="1">
        <v>92.311558000000005</v>
      </c>
      <c r="Q12" s="1">
        <v>102.78103581249999</v>
      </c>
      <c r="R12" s="1">
        <v>67.488467312500006</v>
      </c>
      <c r="S12" s="1">
        <v>84.043724999999995</v>
      </c>
      <c r="T12" s="1">
        <v>48.509300000000003</v>
      </c>
      <c r="U12" s="1">
        <v>48.320700000000002</v>
      </c>
      <c r="V12" s="1">
        <v>46.005175000000001</v>
      </c>
      <c r="W12" s="1">
        <v>73.705799999999996</v>
      </c>
      <c r="X12" s="1">
        <v>82.877481250000002</v>
      </c>
      <c r="Y12" s="1">
        <v>73.705799999999996</v>
      </c>
      <c r="Z12" s="1">
        <v>82.877481250000002</v>
      </c>
      <c r="AA12" s="1">
        <v>92.401235</v>
      </c>
      <c r="AB12" s="1">
        <v>92.401235</v>
      </c>
      <c r="AC12" s="1">
        <v>46.553725</v>
      </c>
      <c r="AD12" s="1">
        <v>46.553725</v>
      </c>
      <c r="AE12" s="1">
        <v>18.919656249999999</v>
      </c>
      <c r="AF12" s="1">
        <v>18.919656249999999</v>
      </c>
      <c r="AG12" s="1">
        <v>58.079599999999999</v>
      </c>
      <c r="AH12" s="1">
        <v>11.19272</v>
      </c>
      <c r="AI12" s="1">
        <v>62.610025</v>
      </c>
      <c r="AJ12" s="1">
        <v>62.610025</v>
      </c>
      <c r="AK12" s="1">
        <v>46.553725</v>
      </c>
      <c r="AL12" s="1">
        <v>46.553725</v>
      </c>
      <c r="AM12" s="1">
        <v>76.233500000000006</v>
      </c>
      <c r="AN12" s="1">
        <v>76.233500000000006</v>
      </c>
      <c r="AO12" s="1">
        <v>62.133421875000003</v>
      </c>
      <c r="AP12" s="1">
        <v>67.572921875000006</v>
      </c>
      <c r="AQ12" s="1">
        <v>48.013793749999998</v>
      </c>
      <c r="AR12" s="1">
        <v>50.847393750000002</v>
      </c>
      <c r="AS12" s="1">
        <v>59.358471874999999</v>
      </c>
      <c r="AT12" s="1">
        <v>64.825859374999993</v>
      </c>
      <c r="AU12" s="1">
        <v>59.358471874999999</v>
      </c>
      <c r="AV12" s="1">
        <v>64.825859374999993</v>
      </c>
      <c r="AW12" s="1">
        <v>23.963699999999999</v>
      </c>
      <c r="AX12" s="1">
        <v>1.73604</v>
      </c>
      <c r="AY12" s="1">
        <v>1.73604</v>
      </c>
      <c r="AZ12" s="1">
        <v>3.4210199999999999</v>
      </c>
      <c r="BA12" s="1">
        <v>21.965</v>
      </c>
      <c r="BB12" s="1">
        <v>26.4571875</v>
      </c>
      <c r="BC12" s="1">
        <v>26.4571875</v>
      </c>
      <c r="BD12" s="1">
        <v>69.026881250000002</v>
      </c>
      <c r="BE12" s="1">
        <v>21.581475000000001</v>
      </c>
      <c r="BF12" s="1">
        <v>56.288474999999998</v>
      </c>
      <c r="BG12" s="1">
        <v>69.026881250000002</v>
      </c>
      <c r="BH12" s="1">
        <v>33.766530000000003</v>
      </c>
      <c r="BI12" s="1">
        <v>48.179250000000003</v>
      </c>
      <c r="BJ12" s="1">
        <v>33.766530000000003</v>
      </c>
      <c r="BK12" s="1">
        <v>48.179250000000003</v>
      </c>
      <c r="BL12" s="1">
        <v>76.550325000000001</v>
      </c>
      <c r="BM12" s="1">
        <v>76.550325000000001</v>
      </c>
      <c r="BN12" s="1">
        <v>40.572000000000003</v>
      </c>
      <c r="BO12" s="1">
        <v>40.572000000000003</v>
      </c>
    </row>
    <row r="13" spans="1:67" x14ac:dyDescent="0.2">
      <c r="A13" s="18"/>
      <c r="B13" t="s">
        <v>72</v>
      </c>
      <c r="D13" s="1">
        <v>5.2056093749999999</v>
      </c>
      <c r="E13" s="1">
        <v>4.4691718749999998</v>
      </c>
      <c r="F13" s="1">
        <v>4.4691718749999998</v>
      </c>
      <c r="G13" s="1">
        <v>4.4691718749999998</v>
      </c>
      <c r="H13" s="1">
        <v>4.4691718749999998</v>
      </c>
      <c r="I13" s="1">
        <v>5.2056093749999999</v>
      </c>
      <c r="J13" s="1">
        <v>13.4375</v>
      </c>
      <c r="K13" s="1">
        <v>13.4375</v>
      </c>
      <c r="L13" s="1">
        <v>5.2056093749999999</v>
      </c>
      <c r="M13" s="1">
        <v>13.4375</v>
      </c>
      <c r="N13" s="1">
        <v>13.4375</v>
      </c>
      <c r="O13" s="1">
        <v>4.4691718749999998</v>
      </c>
      <c r="P13" s="1">
        <v>0</v>
      </c>
      <c r="Q13" s="1">
        <v>0</v>
      </c>
      <c r="R13" s="1">
        <v>0</v>
      </c>
      <c r="S13" s="1">
        <v>13.4375</v>
      </c>
      <c r="T13" s="1">
        <v>0</v>
      </c>
      <c r="U13" s="1">
        <v>0</v>
      </c>
      <c r="V13" s="1">
        <v>0</v>
      </c>
      <c r="W13" s="1">
        <v>5.1024124999999998</v>
      </c>
      <c r="X13" s="1">
        <v>0</v>
      </c>
      <c r="Y13" s="1">
        <v>5.1024124999999998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</row>
    <row r="14" spans="1:67" x14ac:dyDescent="0.2">
      <c r="A14" s="18"/>
      <c r="B14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9.7590890624999993</v>
      </c>
      <c r="X14" s="1">
        <v>0</v>
      </c>
      <c r="Y14" s="1">
        <v>19.518178124999999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14.494199999999999</v>
      </c>
      <c r="AY14" s="1">
        <v>14.494199999999999</v>
      </c>
      <c r="AZ14" s="1">
        <v>14.494199999999999</v>
      </c>
      <c r="BA14" s="1">
        <v>10.537875</v>
      </c>
      <c r="BB14" s="1">
        <v>13</v>
      </c>
      <c r="BC14" s="1">
        <v>18</v>
      </c>
      <c r="BD14" s="1">
        <v>13.421925</v>
      </c>
      <c r="BE14" s="1">
        <v>10.537875</v>
      </c>
      <c r="BF14" s="1">
        <v>21.075749999999999</v>
      </c>
      <c r="BG14" s="1">
        <v>8.9479500000000005</v>
      </c>
      <c r="BH14" s="1">
        <v>17.895900000000001</v>
      </c>
      <c r="BI14" s="1">
        <v>17.895900000000001</v>
      </c>
      <c r="BJ14" s="1">
        <v>17.895900000000001</v>
      </c>
      <c r="BK14" s="1">
        <v>17.895900000000001</v>
      </c>
      <c r="BL14" s="1">
        <v>2.1297600000000001</v>
      </c>
      <c r="BM14" s="1">
        <v>2.1297600000000001</v>
      </c>
      <c r="BN14" s="1">
        <v>7.0991999999999997</v>
      </c>
      <c r="BO14" s="1">
        <v>4.1412000000000004</v>
      </c>
    </row>
    <row r="15" spans="1:67" x14ac:dyDescent="0.2">
      <c r="A15" s="18"/>
      <c r="B15" t="s">
        <v>74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7.6469120000000004</v>
      </c>
      <c r="T15" s="1">
        <v>0</v>
      </c>
      <c r="U15" s="1">
        <v>0</v>
      </c>
      <c r="V15" s="1">
        <v>0</v>
      </c>
      <c r="W15" s="1">
        <v>7.6469120000000004</v>
      </c>
      <c r="X15" s="1">
        <v>0</v>
      </c>
      <c r="Y15" s="1">
        <v>7.6469120000000004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7.3528000000000002</v>
      </c>
      <c r="AJ15" s="1">
        <v>7.3528000000000002</v>
      </c>
      <c r="AK15" s="1">
        <v>7.3528000000000002</v>
      </c>
      <c r="AL15" s="1">
        <v>7.3528000000000002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7.3528000000000002</v>
      </c>
      <c r="AT15" s="1">
        <v>0</v>
      </c>
      <c r="AU15" s="1">
        <v>7.3528000000000002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7.6469120000000004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7.6469120000000004</v>
      </c>
      <c r="BI15" s="1">
        <v>7.6469120000000004</v>
      </c>
      <c r="BJ15" s="1">
        <v>7.6469120000000004</v>
      </c>
      <c r="BK15" s="1">
        <v>7.6469120000000004</v>
      </c>
      <c r="BL15" s="1">
        <v>11.764480000000001</v>
      </c>
      <c r="BM15" s="1">
        <v>11.764480000000001</v>
      </c>
      <c r="BN15" s="1">
        <v>11.764480000000001</v>
      </c>
      <c r="BO15" s="1">
        <v>11.764480000000001</v>
      </c>
    </row>
    <row r="16" spans="1:67" x14ac:dyDescent="0.2">
      <c r="A16" s="18"/>
      <c r="B16" t="s">
        <v>75</v>
      </c>
      <c r="D16" s="1">
        <v>17.510000000000002</v>
      </c>
      <c r="E16" s="1">
        <v>26.48</v>
      </c>
      <c r="F16" s="1">
        <v>24.67</v>
      </c>
      <c r="G16" s="1">
        <v>26.48</v>
      </c>
      <c r="H16" s="1">
        <v>24.67</v>
      </c>
      <c r="I16" s="1">
        <v>17.48</v>
      </c>
      <c r="J16" s="1">
        <v>15.46</v>
      </c>
      <c r="K16" s="1">
        <v>16.260000000000002</v>
      </c>
      <c r="L16" s="1">
        <v>17.48</v>
      </c>
      <c r="M16" s="1">
        <v>15.46</v>
      </c>
      <c r="N16" s="1">
        <v>16.260000000000002</v>
      </c>
      <c r="O16" s="1">
        <v>25.8</v>
      </c>
      <c r="P16" s="1">
        <v>29.59</v>
      </c>
      <c r="Q16" s="1">
        <v>29.2</v>
      </c>
      <c r="R16" s="1">
        <v>26.52</v>
      </c>
      <c r="S16" s="1">
        <v>26.3</v>
      </c>
      <c r="T16" s="1">
        <v>22.59</v>
      </c>
      <c r="U16" s="1">
        <v>24.53</v>
      </c>
      <c r="V16" s="1">
        <v>26.3</v>
      </c>
      <c r="W16" s="1">
        <v>30.76</v>
      </c>
      <c r="X16" s="1">
        <v>17.25</v>
      </c>
      <c r="Y16" s="1">
        <v>26.04</v>
      </c>
      <c r="Z16" s="1">
        <v>17.25</v>
      </c>
      <c r="AA16" s="1">
        <v>26.74</v>
      </c>
      <c r="AB16" s="1">
        <v>26.71</v>
      </c>
      <c r="AC16" s="1">
        <v>19.309999999999999</v>
      </c>
      <c r="AD16" s="1">
        <v>16.88</v>
      </c>
      <c r="AE16" s="1">
        <v>14.18</v>
      </c>
      <c r="AF16" s="1">
        <v>14.18</v>
      </c>
      <c r="AG16" s="1">
        <v>0</v>
      </c>
      <c r="AH16" s="1">
        <v>21.04</v>
      </c>
      <c r="AI16" s="1">
        <v>27.25</v>
      </c>
      <c r="AJ16" s="1">
        <v>27.25</v>
      </c>
      <c r="AK16" s="1">
        <v>27.25</v>
      </c>
      <c r="AL16" s="1">
        <v>27.25</v>
      </c>
      <c r="AM16" s="1">
        <v>18.510000000000002</v>
      </c>
      <c r="AN16" s="1">
        <v>28.44</v>
      </c>
      <c r="AO16" s="1">
        <v>16.68</v>
      </c>
      <c r="AP16" s="1">
        <v>13.95</v>
      </c>
      <c r="AQ16" s="1">
        <v>16.28</v>
      </c>
      <c r="AR16" s="1">
        <v>14.59</v>
      </c>
      <c r="AS16" s="1">
        <v>19.5</v>
      </c>
      <c r="AT16" s="1">
        <v>10.94</v>
      </c>
      <c r="AU16" s="1">
        <v>19.5</v>
      </c>
      <c r="AV16" s="1">
        <v>10.94</v>
      </c>
      <c r="AW16" s="1">
        <v>0</v>
      </c>
      <c r="AX16" s="1">
        <v>0</v>
      </c>
      <c r="AY16" s="1">
        <v>0</v>
      </c>
      <c r="AZ16" s="1">
        <v>0</v>
      </c>
      <c r="BA16" s="1">
        <v>28</v>
      </c>
      <c r="BB16" s="1">
        <v>26.25</v>
      </c>
      <c r="BC16" s="1">
        <v>26.25</v>
      </c>
      <c r="BD16" s="1">
        <v>26.75</v>
      </c>
      <c r="BE16" s="1">
        <v>0</v>
      </c>
      <c r="BF16" s="1">
        <v>11.18</v>
      </c>
      <c r="BG16" s="1">
        <v>26.75</v>
      </c>
      <c r="BH16" s="1">
        <v>23.5</v>
      </c>
      <c r="BI16" s="1">
        <v>23.5</v>
      </c>
      <c r="BJ16" s="1">
        <v>23.5</v>
      </c>
      <c r="BK16" s="1">
        <v>23.5</v>
      </c>
      <c r="BL16" s="1">
        <v>23.35</v>
      </c>
      <c r="BM16" s="1">
        <v>0</v>
      </c>
      <c r="BN16" s="1">
        <v>57.86</v>
      </c>
      <c r="BO16" s="1">
        <v>57.86</v>
      </c>
    </row>
    <row r="17" spans="1:67" x14ac:dyDescent="0.2">
      <c r="A17" s="18"/>
      <c r="B17" t="s">
        <v>76</v>
      </c>
      <c r="D17" s="1">
        <v>8.5518719999999995</v>
      </c>
      <c r="E17" s="1">
        <v>6.719328</v>
      </c>
      <c r="F17" s="1">
        <v>6.719328</v>
      </c>
      <c r="G17" s="1">
        <v>6.719328</v>
      </c>
      <c r="H17" s="1">
        <v>6.719328</v>
      </c>
      <c r="I17" s="1">
        <v>7.3301759999999998</v>
      </c>
      <c r="J17" s="1">
        <v>10.384416</v>
      </c>
      <c r="K17" s="1">
        <v>7.9410239999999996</v>
      </c>
      <c r="L17" s="1">
        <v>7.3301759999999998</v>
      </c>
      <c r="M17" s="1">
        <v>10.384416</v>
      </c>
      <c r="N17" s="1">
        <v>7.9410239999999996</v>
      </c>
      <c r="O17" s="1">
        <v>12.21696</v>
      </c>
      <c r="P17" s="1">
        <v>6.719328</v>
      </c>
      <c r="Q17" s="1">
        <v>6.719328</v>
      </c>
      <c r="R17" s="1">
        <v>7.9410239999999996</v>
      </c>
      <c r="S17" s="1">
        <v>10.384416</v>
      </c>
      <c r="T17" s="1">
        <v>7.3301759999999998</v>
      </c>
      <c r="U17" s="1">
        <v>8.5518719999999995</v>
      </c>
      <c r="V17" s="1">
        <v>10.384416</v>
      </c>
      <c r="W17" s="1">
        <v>12.21696</v>
      </c>
      <c r="X17" s="1">
        <v>12.21696</v>
      </c>
      <c r="Y17" s="1">
        <v>12.21696</v>
      </c>
      <c r="Z17" s="1">
        <v>12.21696</v>
      </c>
      <c r="AA17" s="1">
        <v>6.719328</v>
      </c>
      <c r="AB17" s="1">
        <v>6.719328</v>
      </c>
      <c r="AC17" s="1">
        <v>7.9410239999999996</v>
      </c>
      <c r="AD17" s="1">
        <v>10.384416</v>
      </c>
      <c r="AE17" s="1">
        <v>7.3301759999999998</v>
      </c>
      <c r="AF17" s="1">
        <v>8.5518719999999995</v>
      </c>
      <c r="AG17" s="1">
        <v>6.719328</v>
      </c>
      <c r="AH17" s="1">
        <v>7.3301759999999998</v>
      </c>
      <c r="AI17" s="1">
        <v>12.21696</v>
      </c>
      <c r="AJ17" s="1">
        <v>12.21696</v>
      </c>
      <c r="AK17" s="1">
        <v>12.21696</v>
      </c>
      <c r="AL17" s="1">
        <v>12.21696</v>
      </c>
      <c r="AM17" s="1">
        <v>6.719328</v>
      </c>
      <c r="AN17" s="1">
        <v>6.719328</v>
      </c>
      <c r="AO17" s="1">
        <v>7.9410239999999996</v>
      </c>
      <c r="AP17" s="1">
        <v>10.384416</v>
      </c>
      <c r="AQ17" s="1">
        <v>7.3301759999999998</v>
      </c>
      <c r="AR17" s="1">
        <v>8.5518719999999995</v>
      </c>
      <c r="AS17" s="1">
        <v>12.21696</v>
      </c>
      <c r="AT17" s="1">
        <v>12.21696</v>
      </c>
      <c r="AU17" s="1">
        <v>12.21696</v>
      </c>
      <c r="AV17" s="1">
        <v>12.21696</v>
      </c>
      <c r="AW17" s="1">
        <v>8.5518719999999995</v>
      </c>
      <c r="AX17" s="1">
        <v>6.719328</v>
      </c>
      <c r="AY17" s="1">
        <v>6.719328</v>
      </c>
      <c r="AZ17" s="1">
        <v>6.719328</v>
      </c>
      <c r="BA17" s="1">
        <v>12.21696</v>
      </c>
      <c r="BB17" s="1">
        <v>9.1627200000000002</v>
      </c>
      <c r="BC17" s="1">
        <v>9.1627200000000002</v>
      </c>
      <c r="BD17" s="1">
        <v>6.719328</v>
      </c>
      <c r="BE17" s="1">
        <v>7.3301759999999998</v>
      </c>
      <c r="BF17" s="1">
        <v>9.1627200000000002</v>
      </c>
      <c r="BG17" s="1">
        <v>6.719328</v>
      </c>
      <c r="BH17" s="1">
        <v>12.21696</v>
      </c>
      <c r="BI17" s="1">
        <v>12.21696</v>
      </c>
      <c r="BJ17" s="1">
        <v>12.21696</v>
      </c>
      <c r="BK17" s="1">
        <v>12.21696</v>
      </c>
      <c r="BL17" s="1">
        <v>70.858367999999999</v>
      </c>
      <c r="BM17" s="1">
        <v>60.449518079999997</v>
      </c>
      <c r="BN17" s="1">
        <v>70.858367999999999</v>
      </c>
      <c r="BO17" s="1">
        <v>81.853632000000005</v>
      </c>
    </row>
    <row r="18" spans="1:67" x14ac:dyDescent="0.2">
      <c r="A18" s="18"/>
      <c r="B18" t="s">
        <v>77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</row>
    <row r="19" spans="1:67" x14ac:dyDescent="0.2">
      <c r="A19" s="18"/>
      <c r="B19" t="s">
        <v>78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0.91640625000000997</v>
      </c>
      <c r="BE19" s="1">
        <v>0</v>
      </c>
      <c r="BF19" s="1">
        <v>0</v>
      </c>
      <c r="BG19" s="1">
        <v>0.91640625000000997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</row>
    <row r="20" spans="1:67" ht="16" customHeight="1" x14ac:dyDescent="0.2">
      <c r="A20" s="18"/>
      <c r="B20" s="19" t="s">
        <v>109</v>
      </c>
      <c r="C20" s="10" t="s">
        <v>79</v>
      </c>
      <c r="D20" s="11">
        <v>7.3930607142857099</v>
      </c>
      <c r="E20" s="11">
        <v>2.7063524583333298</v>
      </c>
      <c r="F20" s="11">
        <v>2.7063524583333298</v>
      </c>
      <c r="G20" s="11">
        <v>0</v>
      </c>
      <c r="H20" s="11">
        <v>0</v>
      </c>
      <c r="I20" s="11">
        <v>2.7063524583333298</v>
      </c>
      <c r="J20" s="11">
        <v>2.7063524583333298</v>
      </c>
      <c r="K20" s="11">
        <v>2.7063524583333298</v>
      </c>
      <c r="L20" s="11">
        <v>2.7063524583333298</v>
      </c>
      <c r="M20" s="11">
        <v>2.7063524583333298</v>
      </c>
      <c r="N20" s="11">
        <v>2.7063524583333298</v>
      </c>
      <c r="O20" s="11">
        <v>0</v>
      </c>
      <c r="P20" s="11">
        <v>2.7063524583333298</v>
      </c>
      <c r="Q20" s="11">
        <v>2.7063524583333298</v>
      </c>
      <c r="R20" s="11">
        <v>2.7063524583333298</v>
      </c>
      <c r="S20" s="11">
        <v>2.7063524583333298</v>
      </c>
      <c r="T20" s="11">
        <v>2.7063524583333298</v>
      </c>
      <c r="U20" s="11">
        <v>0</v>
      </c>
      <c r="V20" s="11">
        <v>2.7063524583333298</v>
      </c>
      <c r="W20" s="11">
        <v>0</v>
      </c>
      <c r="X20" s="11">
        <v>2.7063524583333298</v>
      </c>
      <c r="Y20" s="11">
        <v>0</v>
      </c>
      <c r="Z20" s="11">
        <v>2.7063524583333298</v>
      </c>
      <c r="AA20" s="11">
        <v>2.7063524583333298</v>
      </c>
      <c r="AB20" s="11">
        <v>2.7063524583333298</v>
      </c>
      <c r="AC20" s="11">
        <v>2.7063524583333298</v>
      </c>
      <c r="AD20" s="11">
        <v>2.7063524583333298</v>
      </c>
      <c r="AE20" s="11">
        <v>0</v>
      </c>
      <c r="AF20" s="11">
        <v>2.7063524583333298</v>
      </c>
      <c r="AG20" s="11">
        <v>2.7063524583333298</v>
      </c>
      <c r="AH20" s="11">
        <v>2.7063524583333298</v>
      </c>
      <c r="AI20" s="11">
        <v>0</v>
      </c>
      <c r="AJ20" s="11">
        <v>0</v>
      </c>
      <c r="AK20" s="11">
        <v>2.7063524583333298</v>
      </c>
      <c r="AL20" s="11">
        <v>2.7063524583333298</v>
      </c>
      <c r="AM20" s="11">
        <v>0</v>
      </c>
      <c r="AN20" s="11">
        <v>0</v>
      </c>
      <c r="AO20" s="11">
        <v>2.7063524583333298</v>
      </c>
      <c r="AP20" s="11">
        <v>0</v>
      </c>
      <c r="AQ20" s="11">
        <v>2.7063524583333298</v>
      </c>
      <c r="AR20" s="11">
        <v>2.7063524583333298</v>
      </c>
      <c r="AS20" s="11">
        <v>0</v>
      </c>
      <c r="AT20" s="11">
        <v>2.7063524583333298</v>
      </c>
      <c r="AU20" s="11">
        <v>0</v>
      </c>
      <c r="AV20" s="11">
        <v>2.7063524583333298</v>
      </c>
      <c r="AW20" s="11">
        <v>0</v>
      </c>
      <c r="AX20" s="11">
        <v>2.7063524583333298</v>
      </c>
      <c r="AY20" s="11">
        <v>2.7063524583333298</v>
      </c>
      <c r="AZ20" s="11">
        <v>2.7063524583333298</v>
      </c>
      <c r="BA20" s="11">
        <v>3.6965303571428598</v>
      </c>
      <c r="BB20" s="11">
        <v>0</v>
      </c>
      <c r="BC20" s="11">
        <v>5.4127049166666703</v>
      </c>
      <c r="BD20" s="11">
        <v>2.7063524583333298</v>
      </c>
      <c r="BE20" s="11">
        <v>3.6965303571428598</v>
      </c>
      <c r="BF20" s="11">
        <v>2.7063524583333298</v>
      </c>
      <c r="BG20" s="11">
        <v>2.7063524583333298</v>
      </c>
      <c r="BH20" s="11">
        <v>0</v>
      </c>
      <c r="BI20" s="11">
        <v>0</v>
      </c>
      <c r="BJ20" s="11">
        <v>0</v>
      </c>
      <c r="BK20" s="11">
        <v>0</v>
      </c>
      <c r="BL20" s="11">
        <v>2.7063524583333298</v>
      </c>
      <c r="BM20" s="11">
        <v>5.4127049166666703</v>
      </c>
      <c r="BN20" s="11">
        <v>2.7063524583333298</v>
      </c>
      <c r="BO20" s="11">
        <v>2.7063524583333298</v>
      </c>
    </row>
    <row r="21" spans="1:67" x14ac:dyDescent="0.2">
      <c r="A21" s="18"/>
      <c r="B21" s="19"/>
      <c r="C21" s="10" t="s">
        <v>80</v>
      </c>
      <c r="D21" s="11">
        <v>15.1005650154799</v>
      </c>
      <c r="E21" s="11">
        <v>12.8668924148607</v>
      </c>
      <c r="F21" s="11">
        <v>12.8668924148607</v>
      </c>
      <c r="G21" s="11">
        <v>12.8668924148607</v>
      </c>
      <c r="H21" s="11">
        <v>12.8668924148607</v>
      </c>
      <c r="I21" s="11">
        <v>12.8668924148607</v>
      </c>
      <c r="J21" s="11">
        <v>15.1005650154799</v>
      </c>
      <c r="K21" s="11">
        <v>12.8668924148607</v>
      </c>
      <c r="L21" s="11">
        <v>12.8668924148607</v>
      </c>
      <c r="M21" s="11">
        <v>15.1005650154799</v>
      </c>
      <c r="N21" s="11">
        <v>12.8668924148607</v>
      </c>
      <c r="O21" s="11">
        <v>12.8668924148607</v>
      </c>
      <c r="P21" s="11">
        <v>14.3547020123839</v>
      </c>
      <c r="Q21" s="11">
        <v>14.3547020123839</v>
      </c>
      <c r="R21" s="11">
        <v>14.3547020123839</v>
      </c>
      <c r="S21" s="11">
        <v>14.3547020123839</v>
      </c>
      <c r="T21" s="11">
        <v>14.3547020123839</v>
      </c>
      <c r="U21" s="11">
        <v>18.969253095975201</v>
      </c>
      <c r="V21" s="11">
        <v>0</v>
      </c>
      <c r="W21" s="11">
        <v>14.3547020123839</v>
      </c>
      <c r="X21" s="11">
        <v>14.3547020123839</v>
      </c>
      <c r="Y21" s="11">
        <v>14.3547020123839</v>
      </c>
      <c r="Z21" s="11">
        <v>14.3547020123839</v>
      </c>
      <c r="AA21" s="11">
        <v>12.8668924148607</v>
      </c>
      <c r="AB21" s="11">
        <v>12.8668924148607</v>
      </c>
      <c r="AC21" s="11">
        <v>15.1005650154799</v>
      </c>
      <c r="AD21" s="11">
        <v>15.1005650154799</v>
      </c>
      <c r="AE21" s="11">
        <v>12.8668924148607</v>
      </c>
      <c r="AF21" s="11">
        <v>15.1005650154799</v>
      </c>
      <c r="AG21" s="11">
        <v>0</v>
      </c>
      <c r="AH21" s="11">
        <v>0</v>
      </c>
      <c r="AI21" s="11">
        <v>12.8668924148607</v>
      </c>
      <c r="AJ21" s="11">
        <v>12.8668924148607</v>
      </c>
      <c r="AK21" s="11">
        <v>15.1005650154799</v>
      </c>
      <c r="AL21" s="11">
        <v>15.1005650154799</v>
      </c>
      <c r="AM21" s="11">
        <v>11.6895676691729</v>
      </c>
      <c r="AN21" s="11">
        <v>11.6895676691729</v>
      </c>
      <c r="AO21" s="11">
        <v>12.6966137770898</v>
      </c>
      <c r="AP21" s="11">
        <v>12.6966137770898</v>
      </c>
      <c r="AQ21" s="11">
        <v>12.6966137770898</v>
      </c>
      <c r="AR21" s="11">
        <v>12.6966137770898</v>
      </c>
      <c r="AS21" s="11">
        <v>11.6895676691729</v>
      </c>
      <c r="AT21" s="11">
        <v>11.6895676691729</v>
      </c>
      <c r="AU21" s="11">
        <v>11.6895676691729</v>
      </c>
      <c r="AV21" s="11">
        <v>11.6895676691729</v>
      </c>
      <c r="AW21" s="11">
        <v>12.6966137770898</v>
      </c>
      <c r="AX21" s="11">
        <v>0</v>
      </c>
      <c r="AY21" s="11">
        <v>0</v>
      </c>
      <c r="AZ21" s="11">
        <v>0</v>
      </c>
      <c r="BA21" s="11">
        <v>0</v>
      </c>
      <c r="BB21" s="11">
        <v>15.1005650154799</v>
      </c>
      <c r="BC21" s="11">
        <v>15.1005650154799</v>
      </c>
      <c r="BD21" s="11">
        <v>14.3547020123839</v>
      </c>
      <c r="BE21" s="11">
        <v>18.969253095975201</v>
      </c>
      <c r="BF21" s="11">
        <v>18.969253095975201</v>
      </c>
      <c r="BG21" s="11">
        <v>14.3547020123839</v>
      </c>
      <c r="BH21" s="11">
        <v>14.3547020123839</v>
      </c>
      <c r="BI21" s="11">
        <v>14.3547020123839</v>
      </c>
      <c r="BJ21" s="11">
        <v>14.3547020123839</v>
      </c>
      <c r="BK21" s="11">
        <v>14.3547020123839</v>
      </c>
      <c r="BL21" s="11">
        <v>46.492962875939902</v>
      </c>
      <c r="BM21" s="11">
        <v>46.492962875939902</v>
      </c>
      <c r="BN21" s="11">
        <v>46.492962875939902</v>
      </c>
      <c r="BO21" s="11">
        <v>46.492962875939902</v>
      </c>
    </row>
    <row r="22" spans="1:67" x14ac:dyDescent="0.2">
      <c r="A22" s="18"/>
      <c r="B22" s="19"/>
      <c r="C22" s="10" t="s">
        <v>81</v>
      </c>
      <c r="D22" s="11">
        <v>8.0019765066394299</v>
      </c>
      <c r="E22" s="11">
        <v>6.9437744680851097</v>
      </c>
      <c r="F22" s="11">
        <v>6.9437744680851097</v>
      </c>
      <c r="G22" s="11">
        <v>6.9437744680851097</v>
      </c>
      <c r="H22" s="11">
        <v>6.9437744680851097</v>
      </c>
      <c r="I22" s="11">
        <v>6.9437744680851097</v>
      </c>
      <c r="J22" s="11">
        <v>8.0019765066394299</v>
      </c>
      <c r="K22" s="11">
        <v>6.9437744680851097</v>
      </c>
      <c r="L22" s="11">
        <v>6.9437744680851097</v>
      </c>
      <c r="M22" s="11">
        <v>8.0019765066394299</v>
      </c>
      <c r="N22" s="11">
        <v>6.9437744680851097</v>
      </c>
      <c r="O22" s="11">
        <v>6.9437744680851097</v>
      </c>
      <c r="P22" s="11">
        <v>7.6335510638297901</v>
      </c>
      <c r="Q22" s="11">
        <v>7.6335510638297901</v>
      </c>
      <c r="R22" s="11">
        <v>7.6335510638297901</v>
      </c>
      <c r="S22" s="11">
        <v>6.6671787234042599</v>
      </c>
      <c r="T22" s="11">
        <v>6.6671787234042599</v>
      </c>
      <c r="U22" s="11">
        <v>10.0050255427842</v>
      </c>
      <c r="V22" s="11">
        <v>0</v>
      </c>
      <c r="W22" s="11">
        <v>15.2671021276596</v>
      </c>
      <c r="X22" s="11">
        <v>15.2671021276596</v>
      </c>
      <c r="Y22" s="11">
        <v>15.2671021276596</v>
      </c>
      <c r="Z22" s="11">
        <v>15.2671021276596</v>
      </c>
      <c r="AA22" s="11">
        <v>6.9437744680851097</v>
      </c>
      <c r="AB22" s="11">
        <v>6.9437744680851097</v>
      </c>
      <c r="AC22" s="11">
        <v>8.0019765066394299</v>
      </c>
      <c r="AD22" s="11">
        <v>8.0019765066394299</v>
      </c>
      <c r="AE22" s="11">
        <v>6.6671787234042599</v>
      </c>
      <c r="AF22" s="11">
        <v>8.0019765066394299</v>
      </c>
      <c r="AG22" s="11">
        <v>0</v>
      </c>
      <c r="AH22" s="11">
        <v>0</v>
      </c>
      <c r="AI22" s="11">
        <v>6.9437744680851097</v>
      </c>
      <c r="AJ22" s="11">
        <v>6.9437744680851097</v>
      </c>
      <c r="AK22" s="11">
        <v>8.0019765066394299</v>
      </c>
      <c r="AL22" s="11">
        <v>8.0019765066394299</v>
      </c>
      <c r="AM22" s="11">
        <v>5.9554270072992699</v>
      </c>
      <c r="AN22" s="11">
        <v>5.9554270072992699</v>
      </c>
      <c r="AO22" s="11">
        <v>6.6671787234042599</v>
      </c>
      <c r="AP22" s="11">
        <v>6.6671787234042599</v>
      </c>
      <c r="AQ22" s="11">
        <v>6.6671787234042599</v>
      </c>
      <c r="AR22" s="11">
        <v>6.6671787234042599</v>
      </c>
      <c r="AS22" s="11">
        <v>5.9554270072992699</v>
      </c>
      <c r="AT22" s="11">
        <v>5.9554270072992699</v>
      </c>
      <c r="AU22" s="11">
        <v>5.9554270072992699</v>
      </c>
      <c r="AV22" s="11">
        <v>5.9554270072992699</v>
      </c>
      <c r="AW22" s="11">
        <v>3.3335893617021299</v>
      </c>
      <c r="AX22" s="11">
        <v>0</v>
      </c>
      <c r="AY22" s="11">
        <v>0</v>
      </c>
      <c r="AZ22" s="11">
        <v>0</v>
      </c>
      <c r="BA22" s="11">
        <v>0</v>
      </c>
      <c r="BB22" s="11">
        <v>8.0019765066394299</v>
      </c>
      <c r="BC22" s="11">
        <v>8.0019765066394299</v>
      </c>
      <c r="BD22" s="11">
        <v>3.8167755319148902</v>
      </c>
      <c r="BE22" s="11">
        <v>5.0025127713920803</v>
      </c>
      <c r="BF22" s="11">
        <v>5.0025127713920803</v>
      </c>
      <c r="BG22" s="11">
        <v>3.8167755319148902</v>
      </c>
      <c r="BH22" s="11">
        <v>7.6335510638297901</v>
      </c>
      <c r="BI22" s="11">
        <v>7.6335510638297901</v>
      </c>
      <c r="BJ22" s="11">
        <v>7.6335510638297901</v>
      </c>
      <c r="BK22" s="11">
        <v>7.6335510638297901</v>
      </c>
      <c r="BL22" s="11">
        <v>0</v>
      </c>
      <c r="BM22" s="11">
        <v>0</v>
      </c>
      <c r="BN22" s="11">
        <v>0</v>
      </c>
      <c r="BO22" s="11">
        <v>0</v>
      </c>
    </row>
    <row r="23" spans="1:67" x14ac:dyDescent="0.2">
      <c r="A23" s="18"/>
      <c r="B23" s="19"/>
      <c r="C23" s="10" t="s">
        <v>82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</row>
    <row r="24" spans="1:67" x14ac:dyDescent="0.2">
      <c r="A24" s="18"/>
      <c r="B24" s="19"/>
      <c r="C24" s="10" t="s">
        <v>83</v>
      </c>
      <c r="D24" s="11">
        <v>8.2894310714285702</v>
      </c>
      <c r="E24" s="11">
        <v>8.4525980654761899</v>
      </c>
      <c r="F24" s="11">
        <v>8.4525980654761899</v>
      </c>
      <c r="G24" s="11">
        <v>6.7532398775510201</v>
      </c>
      <c r="H24" s="11">
        <v>6.7532398775510201</v>
      </c>
      <c r="I24" s="11">
        <v>6.7532398775510201</v>
      </c>
      <c r="J24" s="11">
        <v>9.9361633184523797</v>
      </c>
      <c r="K24" s="11">
        <v>8.4525980654761899</v>
      </c>
      <c r="L24" s="11">
        <v>7.4615655714285696</v>
      </c>
      <c r="M24" s="11">
        <v>7.4615655714285696</v>
      </c>
      <c r="N24" s="11">
        <v>7.4615655714285696</v>
      </c>
      <c r="O24" s="11">
        <v>6.7532398775510201</v>
      </c>
      <c r="P24" s="11">
        <v>5.1616305059523802</v>
      </c>
      <c r="Q24" s="11">
        <v>5.1616305059523802</v>
      </c>
      <c r="R24" s="11">
        <v>5.1616305059523802</v>
      </c>
      <c r="S24" s="11">
        <v>5.1616305059523802</v>
      </c>
      <c r="T24" s="11">
        <v>4.6723081428571396</v>
      </c>
      <c r="U24" s="11">
        <v>5.9300693571428598</v>
      </c>
      <c r="V24" s="11">
        <v>6.4828475446428602</v>
      </c>
      <c r="W24" s="11">
        <v>4.6723081428571396</v>
      </c>
      <c r="X24" s="11">
        <v>5.1616305059523802</v>
      </c>
      <c r="Y24" s="11">
        <v>4.6723081428571396</v>
      </c>
      <c r="Z24" s="11">
        <v>5.1616305059523802</v>
      </c>
      <c r="AA24" s="11">
        <v>5.1616305059523802</v>
      </c>
      <c r="AB24" s="11">
        <v>5.1616305059523802</v>
      </c>
      <c r="AC24" s="11">
        <v>5.1616305059523802</v>
      </c>
      <c r="AD24" s="11">
        <v>6.4828475446428602</v>
      </c>
      <c r="AE24" s="11">
        <v>4.6723081428571396</v>
      </c>
      <c r="AF24" s="11">
        <v>5.9300693571428598</v>
      </c>
      <c r="AG24" s="11">
        <v>5.1616305059523802</v>
      </c>
      <c r="AH24" s="11">
        <v>5.9300693571428598</v>
      </c>
      <c r="AI24" s="11">
        <v>4.6723081428571396</v>
      </c>
      <c r="AJ24" s="11">
        <v>4.6723081428571396</v>
      </c>
      <c r="AK24" s="11">
        <v>5.1616305059523802</v>
      </c>
      <c r="AL24" s="11">
        <v>5.1616305059523802</v>
      </c>
      <c r="AM24" s="11">
        <v>5.7821165064102598</v>
      </c>
      <c r="AN24" s="11">
        <v>5.1616305059523802</v>
      </c>
      <c r="AO24" s="11">
        <v>8.7113235491071404</v>
      </c>
      <c r="AP24" s="11">
        <v>9.57379314903846</v>
      </c>
      <c r="AQ24" s="11">
        <v>8.7113235491071404</v>
      </c>
      <c r="AR24" s="11">
        <v>7.7794777499999999</v>
      </c>
      <c r="AS24" s="11">
        <v>5.1616305059523802</v>
      </c>
      <c r="AT24" s="11">
        <v>8.7113235491071404</v>
      </c>
      <c r="AU24" s="11">
        <v>5.1616305059523802</v>
      </c>
      <c r="AV24" s="11">
        <v>8.7113235491071404</v>
      </c>
      <c r="AW24" s="11">
        <v>6.4828475446428602</v>
      </c>
      <c r="AX24" s="11">
        <v>1.69051961309524</v>
      </c>
      <c r="AY24" s="11">
        <v>1.98723266369048</v>
      </c>
      <c r="AZ24" s="11">
        <v>1.69051961309524</v>
      </c>
      <c r="BA24" s="11">
        <v>1.7389769571428599</v>
      </c>
      <c r="BB24" s="11">
        <v>7.4615655714285696</v>
      </c>
      <c r="BC24" s="11">
        <v>7.4615655714285696</v>
      </c>
      <c r="BD24" s="11">
        <v>5.1616305059523802</v>
      </c>
      <c r="BE24" s="11">
        <v>6.4828475446428602</v>
      </c>
      <c r="BF24" s="11">
        <v>6.4828475446428602</v>
      </c>
      <c r="BG24" s="11">
        <v>5.1616305059523802</v>
      </c>
      <c r="BH24" s="11">
        <v>4.6723081428571396</v>
      </c>
      <c r="BI24" s="11">
        <v>4.6723081428571396</v>
      </c>
      <c r="BJ24" s="11">
        <v>4.6723081428571396</v>
      </c>
      <c r="BK24" s="11">
        <v>4.6723081428571396</v>
      </c>
      <c r="BL24" s="11">
        <v>5.6243587218045104</v>
      </c>
      <c r="BM24" s="11">
        <v>5.6243587218045104</v>
      </c>
      <c r="BN24" s="11">
        <v>5.6243587218045104</v>
      </c>
      <c r="BO24" s="11">
        <v>5.6243587218045104</v>
      </c>
    </row>
    <row r="25" spans="1:67" x14ac:dyDescent="0.2">
      <c r="A25" s="18"/>
      <c r="B25" s="19"/>
      <c r="C25" s="10" t="s">
        <v>84</v>
      </c>
      <c r="D25" s="11">
        <v>4.6093109615384602</v>
      </c>
      <c r="E25" s="11">
        <v>5.7386644917582403</v>
      </c>
      <c r="F25" s="11">
        <v>5.7386644917582403</v>
      </c>
      <c r="G25" s="11">
        <v>3.8257763278388301</v>
      </c>
      <c r="H25" s="11">
        <v>3.8257763278388301</v>
      </c>
      <c r="I25" s="11">
        <v>2.2840646291208802</v>
      </c>
      <c r="J25" s="11">
        <v>2.3690769316620899</v>
      </c>
      <c r="K25" s="11">
        <v>2.2840646291208802</v>
      </c>
      <c r="L25" s="11">
        <v>2.2840646291208802</v>
      </c>
      <c r="M25" s="11">
        <v>2.3690769316620899</v>
      </c>
      <c r="N25" s="11">
        <v>2.2840646291208802</v>
      </c>
      <c r="O25" s="11">
        <v>3.8257763278388301</v>
      </c>
      <c r="P25" s="11">
        <v>3.8257763278388301</v>
      </c>
      <c r="Q25" s="11">
        <v>3.8257763278388301</v>
      </c>
      <c r="R25" s="11">
        <v>3.42609694368132</v>
      </c>
      <c r="S25" s="11">
        <v>3.9826648351648402</v>
      </c>
      <c r="T25" s="11">
        <v>2.3690769316620899</v>
      </c>
      <c r="U25" s="11">
        <v>2.6551098901098902</v>
      </c>
      <c r="V25" s="11">
        <v>3.9826648351648402</v>
      </c>
      <c r="W25" s="11">
        <v>3.3475542868589701</v>
      </c>
      <c r="X25" s="11">
        <v>3.42609694368132</v>
      </c>
      <c r="Y25" s="11">
        <v>3.8257763278388301</v>
      </c>
      <c r="Z25" s="11">
        <v>3.42609694368132</v>
      </c>
      <c r="AA25" s="11">
        <v>3.8257763278388301</v>
      </c>
      <c r="AB25" s="11">
        <v>3.8257763278388301</v>
      </c>
      <c r="AC25" s="11">
        <v>3.5536153974931302</v>
      </c>
      <c r="AD25" s="11">
        <v>3.3686064560439601</v>
      </c>
      <c r="AE25" s="11">
        <v>2.2840646291208802</v>
      </c>
      <c r="AF25" s="11">
        <v>2.3690769316620899</v>
      </c>
      <c r="AG25" s="11">
        <v>1.91288816391941</v>
      </c>
      <c r="AH25" s="11">
        <v>1.1845384658310401</v>
      </c>
      <c r="AI25" s="11">
        <v>1.91288816391941</v>
      </c>
      <c r="AJ25" s="11">
        <v>1.91288816391941</v>
      </c>
      <c r="AK25" s="11">
        <v>3.5536153974931302</v>
      </c>
      <c r="AL25" s="11">
        <v>3.5536153974931302</v>
      </c>
      <c r="AM25" s="11">
        <v>2.8693322458791202</v>
      </c>
      <c r="AN25" s="11">
        <v>2.8693322458791202</v>
      </c>
      <c r="AO25" s="11">
        <v>3.1893062042124498</v>
      </c>
      <c r="AP25" s="11">
        <v>3.9826648351648402</v>
      </c>
      <c r="AQ25" s="11">
        <v>3.1893062042124498</v>
      </c>
      <c r="AR25" s="11">
        <v>3.9826648351648402</v>
      </c>
      <c r="AS25" s="11">
        <v>2.8693322458791202</v>
      </c>
      <c r="AT25" s="11">
        <v>3.42609694368132</v>
      </c>
      <c r="AU25" s="11">
        <v>2.8693322458791202</v>
      </c>
      <c r="AV25" s="11">
        <v>3.5536153974931302</v>
      </c>
      <c r="AW25" s="11">
        <v>2.3690769316620899</v>
      </c>
      <c r="AX25" s="11">
        <v>1.91288816391941</v>
      </c>
      <c r="AY25" s="11">
        <v>2.3690769316620899</v>
      </c>
      <c r="AZ25" s="11">
        <v>1.91288816391941</v>
      </c>
      <c r="BA25" s="11">
        <v>4.6093109615384602</v>
      </c>
      <c r="BB25" s="11">
        <v>4.5681292582417603</v>
      </c>
      <c r="BC25" s="11">
        <v>5.7101615728021997</v>
      </c>
      <c r="BD25" s="11">
        <v>2.3911102048992698</v>
      </c>
      <c r="BE25" s="11">
        <v>3.5536153974931302</v>
      </c>
      <c r="BF25" s="11">
        <v>5.7101615728021997</v>
      </c>
      <c r="BG25" s="11">
        <v>2.3911102048992698</v>
      </c>
      <c r="BH25" s="11">
        <v>3.3475542868589701</v>
      </c>
      <c r="BI25" s="11">
        <v>3.8257763278388301</v>
      </c>
      <c r="BJ25" s="11">
        <v>3.3475542868589701</v>
      </c>
      <c r="BK25" s="11">
        <v>3.8257763278388301</v>
      </c>
      <c r="BL25" s="11">
        <v>9.4763077266483506</v>
      </c>
      <c r="BM25" s="11">
        <v>7.6515526556776603</v>
      </c>
      <c r="BN25" s="11">
        <v>8.2917692608173095</v>
      </c>
      <c r="BO25" s="11">
        <v>6.6951085737179499</v>
      </c>
    </row>
    <row r="26" spans="1:67" x14ac:dyDescent="0.2">
      <c r="A26" s="18"/>
      <c r="B26" s="19"/>
      <c r="C26" s="10" t="s">
        <v>85</v>
      </c>
      <c r="D26" s="11">
        <v>7.0547745098039201</v>
      </c>
      <c r="E26" s="11">
        <v>0</v>
      </c>
      <c r="F26" s="11">
        <v>0</v>
      </c>
      <c r="G26" s="11">
        <v>8.3495278506787294</v>
      </c>
      <c r="H26" s="11">
        <v>8.3495278506787294</v>
      </c>
      <c r="I26" s="11">
        <v>2.7831759502262399</v>
      </c>
      <c r="J26" s="11">
        <v>0</v>
      </c>
      <c r="K26" s="11">
        <v>0</v>
      </c>
      <c r="L26" s="11">
        <v>17.471123338572699</v>
      </c>
      <c r="M26" s="11">
        <v>14.608034828204101</v>
      </c>
      <c r="N26" s="11">
        <v>13.978000213012599</v>
      </c>
      <c r="O26" s="11">
        <v>8.3495278506787294</v>
      </c>
      <c r="P26" s="11">
        <v>0</v>
      </c>
      <c r="Q26" s="11">
        <v>0</v>
      </c>
      <c r="R26" s="11">
        <v>0</v>
      </c>
      <c r="S26" s="11">
        <v>0</v>
      </c>
      <c r="T26" s="11">
        <v>9.5309809223469095</v>
      </c>
      <c r="U26" s="11">
        <v>9.5309809223469095</v>
      </c>
      <c r="V26" s="11">
        <v>0</v>
      </c>
      <c r="W26" s="11">
        <v>2.7831759502262399</v>
      </c>
      <c r="X26" s="11">
        <v>2.7831759502262399</v>
      </c>
      <c r="Y26" s="11">
        <v>2.7831759502262399</v>
      </c>
      <c r="Z26" s="11">
        <v>2.7831759502262399</v>
      </c>
      <c r="AA26" s="11">
        <v>0</v>
      </c>
      <c r="AB26" s="11">
        <v>0</v>
      </c>
      <c r="AC26" s="11">
        <v>0</v>
      </c>
      <c r="AD26" s="11">
        <v>0</v>
      </c>
      <c r="AE26" s="11">
        <v>9.06519911683624</v>
      </c>
      <c r="AF26" s="11">
        <v>9.06519911683624</v>
      </c>
      <c r="AG26" s="11">
        <v>0</v>
      </c>
      <c r="AH26" s="11">
        <v>9.06519911683624</v>
      </c>
      <c r="AI26" s="11">
        <v>2.7831759502262399</v>
      </c>
      <c r="AJ26" s="11">
        <v>2.7831759502262399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7.5598795744793703</v>
      </c>
      <c r="AS26" s="11">
        <v>2.7831759502262399</v>
      </c>
      <c r="AT26" s="11">
        <v>0</v>
      </c>
      <c r="AU26" s="11">
        <v>2.7831759502262399</v>
      </c>
      <c r="AV26" s="11">
        <v>0</v>
      </c>
      <c r="AW26" s="11">
        <v>0</v>
      </c>
      <c r="AX26" s="11">
        <v>2.2265407601809999</v>
      </c>
      <c r="AY26" s="11">
        <v>2.9806617572710201</v>
      </c>
      <c r="AZ26" s="11">
        <v>2.2265407601809999</v>
      </c>
      <c r="BA26" s="11">
        <v>3.3544198500554101</v>
      </c>
      <c r="BB26" s="11">
        <v>9.06519911683624</v>
      </c>
      <c r="BC26" s="11">
        <v>9.06519911683624</v>
      </c>
      <c r="BD26" s="11">
        <v>0</v>
      </c>
      <c r="BE26" s="11">
        <v>0</v>
      </c>
      <c r="BF26" s="11">
        <v>0</v>
      </c>
      <c r="BG26" s="11">
        <v>0</v>
      </c>
      <c r="BH26" s="11">
        <v>13.534086715921401</v>
      </c>
      <c r="BI26" s="11">
        <v>13.534086715921401</v>
      </c>
      <c r="BJ26" s="11">
        <v>13.534086715921401</v>
      </c>
      <c r="BK26" s="11">
        <v>13.534086715921401</v>
      </c>
      <c r="BL26" s="11">
        <v>3.6928712528280498</v>
      </c>
      <c r="BM26" s="11">
        <v>2.7831759502262399</v>
      </c>
      <c r="BN26" s="11">
        <v>3.6928712528280498</v>
      </c>
      <c r="BO26" s="11">
        <v>3.2270894473173901</v>
      </c>
    </row>
    <row r="27" spans="1:67" x14ac:dyDescent="0.2">
      <c r="A27" s="18"/>
      <c r="B27" s="19"/>
      <c r="C27" s="10" t="s">
        <v>86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</row>
    <row r="28" spans="1:67" x14ac:dyDescent="0.2">
      <c r="A28" s="18"/>
      <c r="B28" s="19"/>
      <c r="C28" s="10" t="s">
        <v>87</v>
      </c>
      <c r="D28" s="11">
        <v>0</v>
      </c>
      <c r="E28" s="11">
        <v>0</v>
      </c>
      <c r="F28" s="11">
        <v>0</v>
      </c>
      <c r="G28" s="11">
        <v>17.994948309821002</v>
      </c>
      <c r="H28" s="11">
        <v>17.994948309821002</v>
      </c>
      <c r="I28" s="11">
        <v>0</v>
      </c>
      <c r="J28" s="11">
        <v>0</v>
      </c>
      <c r="K28" s="11">
        <v>0</v>
      </c>
      <c r="L28" s="11">
        <v>17.994948309821002</v>
      </c>
      <c r="M28" s="11">
        <v>17.994948309821002</v>
      </c>
      <c r="N28" s="11">
        <v>17.994948309821002</v>
      </c>
      <c r="O28" s="11">
        <v>17.994948309821002</v>
      </c>
      <c r="P28" s="11">
        <v>0</v>
      </c>
      <c r="Q28" s="11">
        <v>0</v>
      </c>
      <c r="R28" s="11">
        <v>17.994948309821002</v>
      </c>
      <c r="S28" s="11">
        <v>17.994948309821002</v>
      </c>
      <c r="T28" s="11">
        <v>17.994948309821002</v>
      </c>
      <c r="U28" s="11">
        <v>17.994948309821002</v>
      </c>
      <c r="V28" s="11">
        <v>182.41614510951101</v>
      </c>
      <c r="W28" s="11">
        <v>0</v>
      </c>
      <c r="X28" s="11">
        <v>27.7384266386915</v>
      </c>
      <c r="Y28" s="11">
        <v>0</v>
      </c>
      <c r="Z28" s="11">
        <v>27.129459243137099</v>
      </c>
      <c r="AA28" s="11">
        <v>0</v>
      </c>
      <c r="AB28" s="11">
        <v>0</v>
      </c>
      <c r="AC28" s="11">
        <v>17.994948309821002</v>
      </c>
      <c r="AD28" s="11">
        <v>17.994948309821002</v>
      </c>
      <c r="AE28" s="11">
        <v>17.994948309821002</v>
      </c>
      <c r="AF28" s="11">
        <v>17.994948309821002</v>
      </c>
      <c r="AG28" s="11">
        <v>50.716834593089501</v>
      </c>
      <c r="AH28" s="11">
        <v>104.77280217632401</v>
      </c>
      <c r="AI28" s="11">
        <v>33.4526089291221</v>
      </c>
      <c r="AJ28" s="11">
        <v>33.4526089291221</v>
      </c>
      <c r="AK28" s="11">
        <v>17.994948309821002</v>
      </c>
      <c r="AL28" s="11">
        <v>17.994948309821002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111.136549688679</v>
      </c>
      <c r="AY28" s="11">
        <v>126.299837837984</v>
      </c>
      <c r="AZ28" s="11">
        <v>105.65584312868999</v>
      </c>
      <c r="BA28" s="11">
        <v>152.19110160563901</v>
      </c>
      <c r="BB28" s="11">
        <v>32.884201131126197</v>
      </c>
      <c r="BC28" s="11">
        <v>32.884201131126197</v>
      </c>
      <c r="BD28" s="11">
        <v>12.3842209163807</v>
      </c>
      <c r="BE28" s="11">
        <v>0</v>
      </c>
      <c r="BF28" s="11">
        <v>17.994948309821002</v>
      </c>
      <c r="BG28" s="11">
        <v>8.2561472775871607</v>
      </c>
      <c r="BH28" s="11">
        <v>17.994948309821002</v>
      </c>
      <c r="BI28" s="11">
        <v>17.994948309821002</v>
      </c>
      <c r="BJ28" s="11">
        <v>17.994948309821002</v>
      </c>
      <c r="BK28" s="11">
        <v>17.994948309821002</v>
      </c>
      <c r="BL28" s="11">
        <v>162.624704753993</v>
      </c>
      <c r="BM28" s="11">
        <v>155.012612309563</v>
      </c>
      <c r="BN28" s="11">
        <v>246.35772164272399</v>
      </c>
      <c r="BO28" s="11">
        <v>246.35772164272399</v>
      </c>
    </row>
    <row r="29" spans="1:67" x14ac:dyDescent="0.2">
      <c r="A29" s="18"/>
      <c r="B29" t="s">
        <v>88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19.1596162074554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44.705771150729298</v>
      </c>
      <c r="X29" s="1">
        <v>30.593739384116699</v>
      </c>
      <c r="Y29" s="1">
        <v>47.8990405186386</v>
      </c>
      <c r="Z29" s="1">
        <v>32.859942301458702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38.3192324149109</v>
      </c>
      <c r="AJ29" s="1">
        <v>38.3192324149109</v>
      </c>
      <c r="AK29" s="1">
        <v>22.6620291734198</v>
      </c>
      <c r="AL29" s="1">
        <v>22.6620291734198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31.932693679092399</v>
      </c>
      <c r="AT29" s="1">
        <v>18.129623338735801</v>
      </c>
      <c r="AU29" s="1">
        <v>35.125963047001598</v>
      </c>
      <c r="AV29" s="1">
        <v>20.3958262560778</v>
      </c>
      <c r="AW29" s="1">
        <v>0</v>
      </c>
      <c r="AX29" s="1">
        <v>0</v>
      </c>
      <c r="AY29" s="1">
        <v>0</v>
      </c>
      <c r="AZ29" s="1">
        <v>0</v>
      </c>
      <c r="BA29" s="1">
        <v>60.672117990275503</v>
      </c>
      <c r="BB29" s="1">
        <v>0</v>
      </c>
      <c r="BC29" s="1">
        <v>25.546154943273901</v>
      </c>
      <c r="BD29" s="1">
        <v>0</v>
      </c>
      <c r="BE29" s="1">
        <v>0</v>
      </c>
      <c r="BF29" s="1">
        <v>0</v>
      </c>
      <c r="BG29" s="1">
        <v>0</v>
      </c>
      <c r="BH29" s="1">
        <v>31.932693679092399</v>
      </c>
      <c r="BI29" s="1">
        <v>31.932693679092399</v>
      </c>
      <c r="BJ29" s="1">
        <v>31.932693679092399</v>
      </c>
      <c r="BK29" s="1">
        <v>31.932693679092399</v>
      </c>
      <c r="BL29" s="1">
        <v>0</v>
      </c>
      <c r="BM29" s="1">
        <v>0</v>
      </c>
      <c r="BN29" s="1">
        <v>18.129623338735801</v>
      </c>
      <c r="BO29" s="1">
        <v>25.546154943273901</v>
      </c>
    </row>
    <row r="30" spans="1:67" x14ac:dyDescent="0.2">
      <c r="A30" s="18"/>
      <c r="B30" t="s">
        <v>89</v>
      </c>
      <c r="D30" s="1">
        <v>8.3692504061670405</v>
      </c>
      <c r="E30" s="1">
        <v>9.0243766334405393</v>
      </c>
      <c r="F30" s="1">
        <v>9.3090416709405392</v>
      </c>
      <c r="G30" s="1">
        <v>8.2212427649534092</v>
      </c>
      <c r="H30" s="1">
        <v>8.6954867649534098</v>
      </c>
      <c r="I30" s="1">
        <v>7.5160978069270898</v>
      </c>
      <c r="J30" s="1">
        <v>9.0354420092226899</v>
      </c>
      <c r="K30" s="1">
        <v>7.8813482414350498</v>
      </c>
      <c r="L30" s="1">
        <v>6.9603466626088899</v>
      </c>
      <c r="M30" s="1">
        <v>7.9994174248627399</v>
      </c>
      <c r="N30" s="1">
        <v>7.4688448825864899</v>
      </c>
      <c r="O30" s="1">
        <v>10.1070966932516</v>
      </c>
      <c r="P30" s="1">
        <v>10.874395934733499</v>
      </c>
      <c r="Q30" s="1">
        <v>11.078495047233501</v>
      </c>
      <c r="R30" s="1">
        <v>12.7456709042601</v>
      </c>
      <c r="S30" s="1">
        <v>16.148841193802401</v>
      </c>
      <c r="T30" s="1">
        <v>11.4577409400323</v>
      </c>
      <c r="U30" s="1">
        <v>13.168398364727199</v>
      </c>
      <c r="V30" s="1">
        <v>20.3674440379061</v>
      </c>
      <c r="W30" s="1">
        <v>20.725471489328601</v>
      </c>
      <c r="X30" s="1">
        <v>20.213946690841802</v>
      </c>
      <c r="Y30" s="1">
        <v>20.698414708184199</v>
      </c>
      <c r="Z30" s="1">
        <v>19.913636111713299</v>
      </c>
      <c r="AA30" s="1">
        <v>9.0146995670028094</v>
      </c>
      <c r="AB30" s="1">
        <v>9.0097195670028096</v>
      </c>
      <c r="AC30" s="1">
        <v>9.3576334877487692</v>
      </c>
      <c r="AD30" s="1">
        <v>10.302897491638401</v>
      </c>
      <c r="AE30" s="1">
        <v>7.2689369434760103</v>
      </c>
      <c r="AF30" s="1">
        <v>8.0715886378365909</v>
      </c>
      <c r="AG30" s="1">
        <v>7.2379853488517902</v>
      </c>
      <c r="AH30" s="1">
        <v>9.7408343029786995</v>
      </c>
      <c r="AI30" s="1">
        <v>13.4745066193593</v>
      </c>
      <c r="AJ30" s="1">
        <v>13.4745066193593</v>
      </c>
      <c r="AK30" s="1">
        <v>11.621704094685599</v>
      </c>
      <c r="AL30" s="1">
        <v>11.608184094685599</v>
      </c>
      <c r="AM30" s="1">
        <v>8.1000508571504604</v>
      </c>
      <c r="AN30" s="1">
        <v>8.4560514171321497</v>
      </c>
      <c r="AO30" s="1">
        <v>9.2609488234858794</v>
      </c>
      <c r="AP30" s="1">
        <v>10.1773435343879</v>
      </c>
      <c r="AQ30" s="1">
        <v>8.3410697784858794</v>
      </c>
      <c r="AR30" s="1">
        <v>9.5521973147388604</v>
      </c>
      <c r="AS30" s="1">
        <v>10.8433823573049</v>
      </c>
      <c r="AT30" s="1">
        <v>10.6639484136532</v>
      </c>
      <c r="AU30" s="1">
        <v>10.9711131320213</v>
      </c>
      <c r="AV30" s="1">
        <v>10.7596972684993</v>
      </c>
      <c r="AW30" s="1">
        <v>5.77066798460387</v>
      </c>
      <c r="AX30" s="1">
        <v>8.3928967473683294</v>
      </c>
      <c r="AY30" s="1">
        <v>10.948189185957601</v>
      </c>
      <c r="AZ30" s="1">
        <v>8.0608876849687494</v>
      </c>
      <c r="BA30" s="1">
        <v>15.8049281888718</v>
      </c>
      <c r="BB30" s="1">
        <v>10.395221763990101</v>
      </c>
      <c r="BC30" s="1">
        <v>13.0102574509701</v>
      </c>
      <c r="BD30" s="1">
        <v>8.8888132851945798</v>
      </c>
      <c r="BE30" s="1">
        <v>5.62283140666585</v>
      </c>
      <c r="BF30" s="1">
        <v>9.6660808301186698</v>
      </c>
      <c r="BG30" s="1">
        <v>8.8814513396428403</v>
      </c>
      <c r="BH30" s="1">
        <v>10.7223658484306</v>
      </c>
      <c r="BI30" s="1">
        <v>11.6966835300698</v>
      </c>
      <c r="BJ30" s="1">
        <v>10.2554058484306</v>
      </c>
      <c r="BK30" s="1">
        <v>11.042523530069801</v>
      </c>
      <c r="BL30" s="1">
        <v>23.0097596315819</v>
      </c>
      <c r="BM30" s="1">
        <v>20.322498020395098</v>
      </c>
      <c r="BN30" s="1">
        <v>29.988368302047299</v>
      </c>
      <c r="BO30" s="1">
        <v>29.261142426524401</v>
      </c>
    </row>
    <row r="31" spans="1:67" ht="17" thickBot="1" x14ac:dyDescent="0.25">
      <c r="A31" s="8" t="s">
        <v>90</v>
      </c>
      <c r="B31" s="8"/>
      <c r="C31" s="8"/>
      <c r="D31" s="9">
        <v>217.600510560343</v>
      </c>
      <c r="E31" s="9">
        <v>234.63379246945399</v>
      </c>
      <c r="F31" s="9">
        <v>242.03508344445399</v>
      </c>
      <c r="G31" s="9">
        <v>213.752311888789</v>
      </c>
      <c r="H31" s="9">
        <v>226.08265588878899</v>
      </c>
      <c r="I31" s="9">
        <v>195.41854298010401</v>
      </c>
      <c r="J31" s="9">
        <v>234.92149223979001</v>
      </c>
      <c r="K31" s="9">
        <v>204.91505427731099</v>
      </c>
      <c r="L31" s="9">
        <v>180.969013227831</v>
      </c>
      <c r="M31" s="9">
        <v>207.984853046431</v>
      </c>
      <c r="N31" s="9">
        <v>194.18996694724899</v>
      </c>
      <c r="O31" s="9">
        <v>262.78451402454198</v>
      </c>
      <c r="P31" s="9">
        <v>282.73429430307198</v>
      </c>
      <c r="Q31" s="9">
        <v>288.04087122807198</v>
      </c>
      <c r="R31" s="9">
        <v>331.38744351076201</v>
      </c>
      <c r="S31" s="9">
        <v>419.86987103886202</v>
      </c>
      <c r="T31" s="9">
        <v>297.90126444084098</v>
      </c>
      <c r="U31" s="9">
        <v>342.37835748290701</v>
      </c>
      <c r="V31" s="9">
        <v>529.55354498555801</v>
      </c>
      <c r="W31" s="9">
        <v>538.86225872254397</v>
      </c>
      <c r="X31" s="9">
        <v>525.562613961887</v>
      </c>
      <c r="Y31" s="9">
        <v>538.15878241278904</v>
      </c>
      <c r="Z31" s="9">
        <v>517.75453890454605</v>
      </c>
      <c r="AA31" s="9">
        <v>234.382188742073</v>
      </c>
      <c r="AB31" s="9">
        <v>234.252708742073</v>
      </c>
      <c r="AC31" s="9">
        <v>243.29847068146799</v>
      </c>
      <c r="AD31" s="9">
        <v>267.875334782599</v>
      </c>
      <c r="AE31" s="9">
        <v>188.992360530376</v>
      </c>
      <c r="AF31" s="9">
        <v>209.86130458375101</v>
      </c>
      <c r="AG31" s="9">
        <v>188.18761907014601</v>
      </c>
      <c r="AH31" s="9">
        <v>253.261691877446</v>
      </c>
      <c r="AI31" s="9">
        <v>350.337172103341</v>
      </c>
      <c r="AJ31" s="9">
        <v>350.337172103341</v>
      </c>
      <c r="AK31" s="9">
        <v>302.16430646182499</v>
      </c>
      <c r="AL31" s="9">
        <v>301.812786461825</v>
      </c>
      <c r="AM31" s="9">
        <v>210.601322285912</v>
      </c>
      <c r="AN31" s="9">
        <v>219.85733684543601</v>
      </c>
      <c r="AO31" s="9">
        <v>240.784669410633</v>
      </c>
      <c r="AP31" s="9">
        <v>264.61093189408501</v>
      </c>
      <c r="AQ31" s="9">
        <v>216.86781424063301</v>
      </c>
      <c r="AR31" s="9">
        <v>248.35713018320999</v>
      </c>
      <c r="AS31" s="9">
        <v>281.92794128992699</v>
      </c>
      <c r="AT31" s="9">
        <v>277.26265875498302</v>
      </c>
      <c r="AU31" s="9">
        <v>285.24894143255301</v>
      </c>
      <c r="AV31" s="9">
        <v>279.752128980983</v>
      </c>
      <c r="AW31" s="9">
        <v>150.03736759970101</v>
      </c>
      <c r="AX31" s="9">
        <v>218.21531543157701</v>
      </c>
      <c r="AY31" s="9">
        <v>284.65291883489903</v>
      </c>
      <c r="AZ31" s="9">
        <v>209.58307980918701</v>
      </c>
      <c r="BA31" s="9">
        <v>410.92813291066602</v>
      </c>
      <c r="BB31" s="9">
        <v>270.27576586374198</v>
      </c>
      <c r="BC31" s="9">
        <v>338.26669372522298</v>
      </c>
      <c r="BD31" s="9">
        <v>231.109145415059</v>
      </c>
      <c r="BE31" s="9">
        <v>146.193616573312</v>
      </c>
      <c r="BF31" s="9">
        <v>251.318101583085</v>
      </c>
      <c r="BG31" s="9">
        <v>230.91773483071401</v>
      </c>
      <c r="BH31" s="9">
        <v>278.78151205919499</v>
      </c>
      <c r="BI31" s="9">
        <v>304.11377178181402</v>
      </c>
      <c r="BJ31" s="9">
        <v>266.64055205919499</v>
      </c>
      <c r="BK31" s="9">
        <v>287.10561178181399</v>
      </c>
      <c r="BL31" s="9">
        <v>598.25375042112898</v>
      </c>
      <c r="BM31" s="9">
        <v>528.38494853027305</v>
      </c>
      <c r="BN31" s="9">
        <v>779.69757585322998</v>
      </c>
      <c r="BO31" s="9">
        <v>760.78970308963505</v>
      </c>
    </row>
    <row r="32" spans="1:67" ht="17" thickTop="1" x14ac:dyDescent="0.2">
      <c r="A32" t="s">
        <v>91</v>
      </c>
      <c r="BO32" s="1"/>
    </row>
    <row r="33" spans="1:67" ht="16" customHeight="1" x14ac:dyDescent="0.2">
      <c r="A33" s="20" t="s">
        <v>110</v>
      </c>
      <c r="B33" s="19" t="s">
        <v>109</v>
      </c>
      <c r="C33" s="10" t="s">
        <v>79</v>
      </c>
      <c r="D33" s="11">
        <v>6.7968743755285201</v>
      </c>
      <c r="E33" s="11">
        <v>3.67877522503204</v>
      </c>
      <c r="F33" s="11">
        <v>3.67877522503204</v>
      </c>
      <c r="G33" s="11">
        <v>0</v>
      </c>
      <c r="H33" s="11">
        <v>0</v>
      </c>
      <c r="I33" s="11">
        <v>3.67877522503204</v>
      </c>
      <c r="J33" s="11">
        <v>3.67877522503204</v>
      </c>
      <c r="K33" s="11">
        <v>3.67877522503204</v>
      </c>
      <c r="L33" s="11">
        <v>3.67877522503204</v>
      </c>
      <c r="M33" s="11">
        <v>3.67877522503204</v>
      </c>
      <c r="N33" s="11">
        <v>3.67877522503204</v>
      </c>
      <c r="O33" s="11">
        <v>0</v>
      </c>
      <c r="P33" s="11">
        <v>3.67877522503204</v>
      </c>
      <c r="Q33" s="11">
        <v>3.67877522503204</v>
      </c>
      <c r="R33" s="11">
        <v>3.67877522503204</v>
      </c>
      <c r="S33" s="11">
        <v>3.67877522503204</v>
      </c>
      <c r="T33" s="11">
        <v>3.67877522503204</v>
      </c>
      <c r="U33" s="11">
        <v>0</v>
      </c>
      <c r="V33" s="11">
        <v>3.67877522503204</v>
      </c>
      <c r="W33" s="11">
        <v>0</v>
      </c>
      <c r="X33" s="11">
        <v>3.67877522503204</v>
      </c>
      <c r="Y33" s="11">
        <v>0</v>
      </c>
      <c r="Z33" s="11">
        <v>3.67877522503204</v>
      </c>
      <c r="AA33" s="11">
        <v>3.67877522503204</v>
      </c>
      <c r="AB33" s="11">
        <v>3.67877522503204</v>
      </c>
      <c r="AC33" s="11">
        <v>3.67877522503204</v>
      </c>
      <c r="AD33" s="11">
        <v>3.67877522503204</v>
      </c>
      <c r="AE33" s="11">
        <v>0</v>
      </c>
      <c r="AF33" s="11">
        <v>3.67877522503204</v>
      </c>
      <c r="AG33" s="11">
        <v>3.67877522503204</v>
      </c>
      <c r="AH33" s="11">
        <v>3.67877522503204</v>
      </c>
      <c r="AI33" s="11">
        <v>0</v>
      </c>
      <c r="AJ33" s="11">
        <v>0</v>
      </c>
      <c r="AK33" s="11">
        <v>3.67877522503204</v>
      </c>
      <c r="AL33" s="11">
        <v>3.67877522503204</v>
      </c>
      <c r="AM33" s="11">
        <v>0</v>
      </c>
      <c r="AN33" s="11">
        <v>0</v>
      </c>
      <c r="AO33" s="11">
        <v>3.67877522503204</v>
      </c>
      <c r="AP33" s="11">
        <v>0</v>
      </c>
      <c r="AQ33" s="11">
        <v>3.67877522503204</v>
      </c>
      <c r="AR33" s="11">
        <v>3.67877522503204</v>
      </c>
      <c r="AS33" s="11">
        <v>0</v>
      </c>
      <c r="AT33" s="11">
        <v>3.67877522503204</v>
      </c>
      <c r="AU33" s="11">
        <v>0</v>
      </c>
      <c r="AV33" s="11">
        <v>3.67877522503204</v>
      </c>
      <c r="AW33" s="11">
        <v>0</v>
      </c>
      <c r="AX33" s="11">
        <v>3.67877522503204</v>
      </c>
      <c r="AY33" s="11">
        <v>3.67877522503204</v>
      </c>
      <c r="AZ33" s="11">
        <v>3.67877522503204</v>
      </c>
      <c r="BA33" s="11">
        <v>3.3984371877642601</v>
      </c>
      <c r="BB33" s="11">
        <v>0</v>
      </c>
      <c r="BC33" s="11">
        <v>7.3575504500640898</v>
      </c>
      <c r="BD33" s="11">
        <v>3.67877522503204</v>
      </c>
      <c r="BE33" s="11">
        <v>3.3984371877642601</v>
      </c>
      <c r="BF33" s="11">
        <v>3.67877522503204</v>
      </c>
      <c r="BG33" s="11">
        <v>3.67877522503204</v>
      </c>
      <c r="BH33" s="11">
        <v>0</v>
      </c>
      <c r="BI33" s="11">
        <v>0</v>
      </c>
      <c r="BJ33" s="11">
        <v>0</v>
      </c>
      <c r="BK33" s="11">
        <v>0</v>
      </c>
      <c r="BL33" s="11">
        <v>3.67877522503204</v>
      </c>
      <c r="BM33" s="11">
        <v>7.3575504500640898</v>
      </c>
      <c r="BN33" s="11">
        <v>3.67877522503204</v>
      </c>
      <c r="BO33" s="11">
        <v>3.67877522503204</v>
      </c>
    </row>
    <row r="34" spans="1:67" x14ac:dyDescent="0.2">
      <c r="A34" s="20"/>
      <c r="B34" s="19"/>
      <c r="C34" s="10" t="s">
        <v>80</v>
      </c>
      <c r="D34" s="11">
        <v>29.8290619713468</v>
      </c>
      <c r="E34" s="11">
        <v>25.372428208443001</v>
      </c>
      <c r="F34" s="11">
        <v>25.372428208443001</v>
      </c>
      <c r="G34" s="11">
        <v>25.372428208443001</v>
      </c>
      <c r="H34" s="11">
        <v>25.372428208443001</v>
      </c>
      <c r="I34" s="11">
        <v>25.372428208443001</v>
      </c>
      <c r="J34" s="11">
        <v>29.8290619713468</v>
      </c>
      <c r="K34" s="11">
        <v>25.372428208443001</v>
      </c>
      <c r="L34" s="11">
        <v>25.372428208443001</v>
      </c>
      <c r="M34" s="11">
        <v>29.8290619713468</v>
      </c>
      <c r="N34" s="11">
        <v>25.372428208443001</v>
      </c>
      <c r="O34" s="11">
        <v>25.372428208443001</v>
      </c>
      <c r="P34" s="11">
        <v>28.078433617406599</v>
      </c>
      <c r="Q34" s="11">
        <v>28.078433617406599</v>
      </c>
      <c r="R34" s="11">
        <v>28.078433617406599</v>
      </c>
      <c r="S34" s="11">
        <v>28.078433617406599</v>
      </c>
      <c r="T34" s="11">
        <v>28.078433617406599</v>
      </c>
      <c r="U34" s="11">
        <v>39.561838315900602</v>
      </c>
      <c r="V34" s="11">
        <v>0</v>
      </c>
      <c r="W34" s="11">
        <v>28.078433617406599</v>
      </c>
      <c r="X34" s="11">
        <v>28.078433617406599</v>
      </c>
      <c r="Y34" s="11">
        <v>28.078433617406599</v>
      </c>
      <c r="Z34" s="11">
        <v>28.078433617406599</v>
      </c>
      <c r="AA34" s="11">
        <v>25.372428208443001</v>
      </c>
      <c r="AB34" s="11">
        <v>25.372428208443001</v>
      </c>
      <c r="AC34" s="11">
        <v>29.8290619713468</v>
      </c>
      <c r="AD34" s="11">
        <v>29.8290619713468</v>
      </c>
      <c r="AE34" s="11">
        <v>25.372428208443001</v>
      </c>
      <c r="AF34" s="11">
        <v>29.8290619713468</v>
      </c>
      <c r="AG34" s="11">
        <v>0</v>
      </c>
      <c r="AH34" s="11">
        <v>0</v>
      </c>
      <c r="AI34" s="11">
        <v>25.372428208443001</v>
      </c>
      <c r="AJ34" s="11">
        <v>25.372428208443001</v>
      </c>
      <c r="AK34" s="11">
        <v>29.8290619713468</v>
      </c>
      <c r="AL34" s="11">
        <v>29.8290619713468</v>
      </c>
      <c r="AM34" s="11">
        <v>23.116446290469302</v>
      </c>
      <c r="AN34" s="11">
        <v>23.116446290469302</v>
      </c>
      <c r="AO34" s="11">
        <v>25.0627280185759</v>
      </c>
      <c r="AP34" s="11">
        <v>25.0627280185759</v>
      </c>
      <c r="AQ34" s="11">
        <v>25.0627280185759</v>
      </c>
      <c r="AR34" s="11">
        <v>25.0627280185759</v>
      </c>
      <c r="AS34" s="11">
        <v>23.116446290469302</v>
      </c>
      <c r="AT34" s="11">
        <v>23.116446290469302</v>
      </c>
      <c r="AU34" s="11">
        <v>23.116446290469302</v>
      </c>
      <c r="AV34" s="11">
        <v>23.116446290469302</v>
      </c>
      <c r="AW34" s="11">
        <v>25.0627280185759</v>
      </c>
      <c r="AX34" s="11">
        <v>0</v>
      </c>
      <c r="AY34" s="11">
        <v>0</v>
      </c>
      <c r="AZ34" s="11">
        <v>0</v>
      </c>
      <c r="BA34" s="11">
        <v>0</v>
      </c>
      <c r="BB34" s="11">
        <v>29.8290619713468</v>
      </c>
      <c r="BC34" s="11">
        <v>29.8290619713468</v>
      </c>
      <c r="BD34" s="11">
        <v>28.078433617406599</v>
      </c>
      <c r="BE34" s="11">
        <v>39.561838315900602</v>
      </c>
      <c r="BF34" s="11">
        <v>39.561838315900602</v>
      </c>
      <c r="BG34" s="11">
        <v>28.078433617406599</v>
      </c>
      <c r="BH34" s="11">
        <v>28.078433617406599</v>
      </c>
      <c r="BI34" s="11">
        <v>28.078433617406599</v>
      </c>
      <c r="BJ34" s="11">
        <v>28.078433617406599</v>
      </c>
      <c r="BK34" s="11">
        <v>28.078433617406599</v>
      </c>
      <c r="BL34" s="11">
        <v>117.705756280853</v>
      </c>
      <c r="BM34" s="11">
        <v>117.705756280853</v>
      </c>
      <c r="BN34" s="11">
        <v>117.705756280853</v>
      </c>
      <c r="BO34" s="11">
        <v>117.705756280853</v>
      </c>
    </row>
    <row r="35" spans="1:67" x14ac:dyDescent="0.2">
      <c r="A35" s="20"/>
      <c r="B35" s="19"/>
      <c r="C35" s="10" t="s">
        <v>81</v>
      </c>
      <c r="D35" s="11">
        <v>9.3070546303108106</v>
      </c>
      <c r="E35" s="11">
        <v>8.3514260035379202</v>
      </c>
      <c r="F35" s="11">
        <v>8.3514260035379202</v>
      </c>
      <c r="G35" s="11">
        <v>8.3514260035379202</v>
      </c>
      <c r="H35" s="11">
        <v>8.3514260035379202</v>
      </c>
      <c r="I35" s="11">
        <v>8.3514260035379202</v>
      </c>
      <c r="J35" s="11">
        <v>9.3070546303108106</v>
      </c>
      <c r="K35" s="11">
        <v>8.3514260035379202</v>
      </c>
      <c r="L35" s="11">
        <v>8.3514260035379202</v>
      </c>
      <c r="M35" s="11">
        <v>9.3070546303108106</v>
      </c>
      <c r="N35" s="11">
        <v>8.3514260035379202</v>
      </c>
      <c r="O35" s="11">
        <v>8.3514260035379202</v>
      </c>
      <c r="P35" s="11">
        <v>9.7925452653389495</v>
      </c>
      <c r="Q35" s="11">
        <v>9.7925452653389495</v>
      </c>
      <c r="R35" s="11">
        <v>9.7925452653389495</v>
      </c>
      <c r="S35" s="11">
        <v>7.7545587089993901</v>
      </c>
      <c r="T35" s="11">
        <v>7.7545587089993901</v>
      </c>
      <c r="U35" s="11">
        <v>11.636789888983801</v>
      </c>
      <c r="V35" s="11">
        <v>0</v>
      </c>
      <c r="W35" s="11">
        <v>19.585090530677899</v>
      </c>
      <c r="X35" s="11">
        <v>19.585090530677899</v>
      </c>
      <c r="Y35" s="11">
        <v>19.585090530677899</v>
      </c>
      <c r="Z35" s="11">
        <v>19.585090530677899</v>
      </c>
      <c r="AA35" s="11">
        <v>8.3514260035379202</v>
      </c>
      <c r="AB35" s="11">
        <v>8.3514260035379202</v>
      </c>
      <c r="AC35" s="11">
        <v>9.3070546303108106</v>
      </c>
      <c r="AD35" s="11">
        <v>9.3070546303108106</v>
      </c>
      <c r="AE35" s="11">
        <v>7.7545587089993901</v>
      </c>
      <c r="AF35" s="11">
        <v>9.3070546303108106</v>
      </c>
      <c r="AG35" s="11">
        <v>0</v>
      </c>
      <c r="AH35" s="11">
        <v>0</v>
      </c>
      <c r="AI35" s="11">
        <v>8.3514260035379202</v>
      </c>
      <c r="AJ35" s="11">
        <v>8.3514260035379202</v>
      </c>
      <c r="AK35" s="11">
        <v>9.3070546303108106</v>
      </c>
      <c r="AL35" s="11">
        <v>9.3070546303108106</v>
      </c>
      <c r="AM35" s="11">
        <v>7.1627193825963902</v>
      </c>
      <c r="AN35" s="11">
        <v>7.1627193825963902</v>
      </c>
      <c r="AO35" s="11">
        <v>7.7545587089993901</v>
      </c>
      <c r="AP35" s="11">
        <v>7.7545587089993901</v>
      </c>
      <c r="AQ35" s="11">
        <v>7.7545587089993901</v>
      </c>
      <c r="AR35" s="11">
        <v>7.7545587089993901</v>
      </c>
      <c r="AS35" s="11">
        <v>7.1627193825963902</v>
      </c>
      <c r="AT35" s="11">
        <v>7.1627193825963902</v>
      </c>
      <c r="AU35" s="11">
        <v>7.1627193825963902</v>
      </c>
      <c r="AV35" s="11">
        <v>7.1627193825963902</v>
      </c>
      <c r="AW35" s="11">
        <v>3.8772793544996902</v>
      </c>
      <c r="AX35" s="11">
        <v>0</v>
      </c>
      <c r="AY35" s="11">
        <v>0</v>
      </c>
      <c r="AZ35" s="11">
        <v>0</v>
      </c>
      <c r="BA35" s="11">
        <v>0</v>
      </c>
      <c r="BB35" s="11">
        <v>9.3070546303108106</v>
      </c>
      <c r="BC35" s="11">
        <v>9.3070546303108106</v>
      </c>
      <c r="BD35" s="11">
        <v>4.8962726326694801</v>
      </c>
      <c r="BE35" s="11">
        <v>5.8183949444918799</v>
      </c>
      <c r="BF35" s="11">
        <v>5.8183949444918799</v>
      </c>
      <c r="BG35" s="11">
        <v>4.8962726326694801</v>
      </c>
      <c r="BH35" s="11">
        <v>9.7925452653389495</v>
      </c>
      <c r="BI35" s="11">
        <v>9.7925452653389495</v>
      </c>
      <c r="BJ35" s="11">
        <v>9.7925452653389495</v>
      </c>
      <c r="BK35" s="11">
        <v>9.7925452653389495</v>
      </c>
      <c r="BL35" s="11">
        <v>0</v>
      </c>
      <c r="BM35" s="11">
        <v>0</v>
      </c>
      <c r="BN35" s="11">
        <v>0</v>
      </c>
      <c r="BO35" s="11">
        <v>0</v>
      </c>
    </row>
    <row r="36" spans="1:67" x14ac:dyDescent="0.2">
      <c r="A36" s="20"/>
      <c r="B36" s="19"/>
      <c r="C36" s="10" t="s">
        <v>82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</row>
    <row r="37" spans="1:67" x14ac:dyDescent="0.2">
      <c r="A37" s="20"/>
      <c r="B37" s="19"/>
      <c r="C37" s="10" t="s">
        <v>83</v>
      </c>
      <c r="D37" s="11">
        <v>9.5430715122048095</v>
      </c>
      <c r="E37" s="11">
        <v>11.4356825237994</v>
      </c>
      <c r="F37" s="11">
        <v>11.4356825237994</v>
      </c>
      <c r="G37" s="11">
        <v>8.9368589904959705</v>
      </c>
      <c r="H37" s="11">
        <v>8.9368589904959705</v>
      </c>
      <c r="I37" s="11">
        <v>8.9368589904959705</v>
      </c>
      <c r="J37" s="11">
        <v>12.987756356315201</v>
      </c>
      <c r="K37" s="11">
        <v>11.4356825237994</v>
      </c>
      <c r="L37" s="11">
        <v>9.4494375598462401</v>
      </c>
      <c r="M37" s="11">
        <v>9.4494375598462401</v>
      </c>
      <c r="N37" s="11">
        <v>9.4494375598462401</v>
      </c>
      <c r="O37" s="11">
        <v>8.9368589904959705</v>
      </c>
      <c r="P37" s="11">
        <v>7.9748232858363499</v>
      </c>
      <c r="Q37" s="11">
        <v>7.9748232858363499</v>
      </c>
      <c r="R37" s="11">
        <v>7.9748232858363499</v>
      </c>
      <c r="S37" s="11">
        <v>7.9748232858363499</v>
      </c>
      <c r="T37" s="11">
        <v>6.9935266736803703</v>
      </c>
      <c r="U37" s="11">
        <v>7.9652572277659299</v>
      </c>
      <c r="V37" s="11">
        <v>9.0129138505370303</v>
      </c>
      <c r="W37" s="11">
        <v>6.9935266736803703</v>
      </c>
      <c r="X37" s="11">
        <v>7.9748232858363499</v>
      </c>
      <c r="Y37" s="11">
        <v>6.9935266736803703</v>
      </c>
      <c r="Z37" s="11">
        <v>7.9748232858363499</v>
      </c>
      <c r="AA37" s="11">
        <v>7.9748232858363499</v>
      </c>
      <c r="AB37" s="11">
        <v>7.9748232858363499</v>
      </c>
      <c r="AC37" s="11">
        <v>7.9748232858363499</v>
      </c>
      <c r="AD37" s="11">
        <v>9.0129138505370303</v>
      </c>
      <c r="AE37" s="11">
        <v>6.9935266736803703</v>
      </c>
      <c r="AF37" s="11">
        <v>7.9652572277659299</v>
      </c>
      <c r="AG37" s="11">
        <v>7.9748232858363499</v>
      </c>
      <c r="AH37" s="11">
        <v>7.9652572277659299</v>
      </c>
      <c r="AI37" s="11">
        <v>6.9935266736803703</v>
      </c>
      <c r="AJ37" s="11">
        <v>6.9935266736803703</v>
      </c>
      <c r="AK37" s="11">
        <v>7.9748232858363499</v>
      </c>
      <c r="AL37" s="11">
        <v>7.9748232858363499</v>
      </c>
      <c r="AM37" s="11">
        <v>9.1114451453603191</v>
      </c>
      <c r="AN37" s="11">
        <v>7.9748232858363499</v>
      </c>
      <c r="AO37" s="11">
        <v>14.1304542155749</v>
      </c>
      <c r="AP37" s="11">
        <v>15.667837111174601</v>
      </c>
      <c r="AQ37" s="11">
        <v>14.1304542155749</v>
      </c>
      <c r="AR37" s="11">
        <v>12.1992347054617</v>
      </c>
      <c r="AS37" s="11">
        <v>7.9748232858363499</v>
      </c>
      <c r="AT37" s="11">
        <v>14.1304542155749</v>
      </c>
      <c r="AU37" s="11">
        <v>7.9748232858363499</v>
      </c>
      <c r="AV37" s="11">
        <v>14.1304542155749</v>
      </c>
      <c r="AW37" s="11">
        <v>9.0129138505370303</v>
      </c>
      <c r="AX37" s="11">
        <v>2.28713650475988</v>
      </c>
      <c r="AY37" s="11">
        <v>2.59755127126305</v>
      </c>
      <c r="AZ37" s="11">
        <v>2.28713650475988</v>
      </c>
      <c r="BA37" s="11">
        <v>1.7415783237151401</v>
      </c>
      <c r="BB37" s="11">
        <v>9.4494375598462401</v>
      </c>
      <c r="BC37" s="11">
        <v>9.4494375598462401</v>
      </c>
      <c r="BD37" s="11">
        <v>7.9748232858363499</v>
      </c>
      <c r="BE37" s="11">
        <v>9.0129138505370303</v>
      </c>
      <c r="BF37" s="11">
        <v>9.0129138505370303</v>
      </c>
      <c r="BG37" s="11">
        <v>7.9748232858363499</v>
      </c>
      <c r="BH37" s="11">
        <v>6.9935266736803703</v>
      </c>
      <c r="BI37" s="11">
        <v>6.9935266736803703</v>
      </c>
      <c r="BJ37" s="11">
        <v>6.9935266736803703</v>
      </c>
      <c r="BK37" s="11">
        <v>6.9935266736803703</v>
      </c>
      <c r="BL37" s="11">
        <v>6.9378706213333503</v>
      </c>
      <c r="BM37" s="11">
        <v>6.9378706213333503</v>
      </c>
      <c r="BN37" s="11">
        <v>6.9378706213333503</v>
      </c>
      <c r="BO37" s="11">
        <v>6.9378706213333503</v>
      </c>
    </row>
    <row r="38" spans="1:67" x14ac:dyDescent="0.2">
      <c r="A38" s="20"/>
      <c r="B38" s="19"/>
      <c r="C38" s="10" t="s">
        <v>84</v>
      </c>
      <c r="D38" s="11">
        <v>5.0700785143265596</v>
      </c>
      <c r="E38" s="11">
        <v>10.773540907368</v>
      </c>
      <c r="F38" s="11">
        <v>10.773540907368</v>
      </c>
      <c r="G38" s="11">
        <v>7.1823606049119801</v>
      </c>
      <c r="H38" s="11">
        <v>7.1823606049119801</v>
      </c>
      <c r="I38" s="11">
        <v>4.2212892389605301</v>
      </c>
      <c r="J38" s="11">
        <v>3.2166400255127301</v>
      </c>
      <c r="K38" s="11">
        <v>4.2212892389605301</v>
      </c>
      <c r="L38" s="11">
        <v>4.2212892389605301</v>
      </c>
      <c r="M38" s="11">
        <v>3.2166400255127301</v>
      </c>
      <c r="N38" s="11">
        <v>4.2212892389605301</v>
      </c>
      <c r="O38" s="11">
        <v>7.1823606049119801</v>
      </c>
      <c r="P38" s="11">
        <v>7.1823606049119801</v>
      </c>
      <c r="Q38" s="11">
        <v>7.1823606049119801</v>
      </c>
      <c r="R38" s="11">
        <v>6.3319338584407996</v>
      </c>
      <c r="S38" s="11">
        <v>5.7282630591322503</v>
      </c>
      <c r="T38" s="11">
        <v>3.2166400255127301</v>
      </c>
      <c r="U38" s="11">
        <v>3.8188420394214999</v>
      </c>
      <c r="V38" s="11">
        <v>5.7282630591322503</v>
      </c>
      <c r="W38" s="11">
        <v>6.2845655292979803</v>
      </c>
      <c r="X38" s="11">
        <v>6.3319338584407996</v>
      </c>
      <c r="Y38" s="11">
        <v>7.1823606049119801</v>
      </c>
      <c r="Z38" s="11">
        <v>6.3319338584407996</v>
      </c>
      <c r="AA38" s="11">
        <v>7.1823606049119801</v>
      </c>
      <c r="AB38" s="11">
        <v>7.1823606049119801</v>
      </c>
      <c r="AC38" s="11">
        <v>4.82496003826909</v>
      </c>
      <c r="AD38" s="11">
        <v>4.4449118160766599</v>
      </c>
      <c r="AE38" s="11">
        <v>4.2212892389605301</v>
      </c>
      <c r="AF38" s="11">
        <v>3.2166400255127301</v>
      </c>
      <c r="AG38" s="11">
        <v>3.5911803024559901</v>
      </c>
      <c r="AH38" s="11">
        <v>1.6083200127563599</v>
      </c>
      <c r="AI38" s="11">
        <v>3.5911803024559901</v>
      </c>
      <c r="AJ38" s="11">
        <v>3.5911803024559901</v>
      </c>
      <c r="AK38" s="11">
        <v>4.82496003826909</v>
      </c>
      <c r="AL38" s="11">
        <v>4.82496003826909</v>
      </c>
      <c r="AM38" s="11">
        <v>5.3867704536839804</v>
      </c>
      <c r="AN38" s="11">
        <v>5.3867704536839804</v>
      </c>
      <c r="AO38" s="11">
        <v>4.6413618632968996</v>
      </c>
      <c r="AP38" s="11">
        <v>5.7282630591322503</v>
      </c>
      <c r="AQ38" s="11">
        <v>4.6413618632968996</v>
      </c>
      <c r="AR38" s="11">
        <v>5.7282630591322503</v>
      </c>
      <c r="AS38" s="11">
        <v>5.3867704536839804</v>
      </c>
      <c r="AT38" s="11">
        <v>6.3319338584407996</v>
      </c>
      <c r="AU38" s="11">
        <v>5.3867704536839804</v>
      </c>
      <c r="AV38" s="11">
        <v>4.82496003826909</v>
      </c>
      <c r="AW38" s="11">
        <v>3.2166400255127301</v>
      </c>
      <c r="AX38" s="11">
        <v>3.5911803024559901</v>
      </c>
      <c r="AY38" s="11">
        <v>3.2166400255127301</v>
      </c>
      <c r="AZ38" s="11">
        <v>3.5911803024559901</v>
      </c>
      <c r="BA38" s="11">
        <v>5.0700785143265596</v>
      </c>
      <c r="BB38" s="11">
        <v>8.4425784779210709</v>
      </c>
      <c r="BC38" s="11">
        <v>10.5532230974013</v>
      </c>
      <c r="BD38" s="11">
        <v>4.4889753780699904</v>
      </c>
      <c r="BE38" s="11">
        <v>4.82496003826909</v>
      </c>
      <c r="BF38" s="11">
        <v>10.5532230974013</v>
      </c>
      <c r="BG38" s="11">
        <v>4.4889753780699904</v>
      </c>
      <c r="BH38" s="11">
        <v>6.2845655292979803</v>
      </c>
      <c r="BI38" s="11">
        <v>7.1823606049119801</v>
      </c>
      <c r="BJ38" s="11">
        <v>6.2845655292979803</v>
      </c>
      <c r="BK38" s="11">
        <v>7.1823606049119801</v>
      </c>
      <c r="BL38" s="11">
        <v>12.866560102050901</v>
      </c>
      <c r="BM38" s="11">
        <v>14.364721209823999</v>
      </c>
      <c r="BN38" s="11">
        <v>11.2582400892945</v>
      </c>
      <c r="BO38" s="11">
        <v>12.569131058596</v>
      </c>
    </row>
    <row r="39" spans="1:67" x14ac:dyDescent="0.2">
      <c r="A39" s="20"/>
      <c r="B39" s="19"/>
      <c r="C39" s="10" t="s">
        <v>85</v>
      </c>
      <c r="D39" s="11">
        <v>9.9250167749247193</v>
      </c>
      <c r="E39" s="11">
        <v>0</v>
      </c>
      <c r="F39" s="11">
        <v>0</v>
      </c>
      <c r="G39" s="11">
        <v>16.509285548176099</v>
      </c>
      <c r="H39" s="11">
        <v>16.509285548176099</v>
      </c>
      <c r="I39" s="11">
        <v>5.50309518272537</v>
      </c>
      <c r="J39" s="11">
        <v>0</v>
      </c>
      <c r="K39" s="11">
        <v>0</v>
      </c>
      <c r="L39" s="11">
        <v>23.803758820043399</v>
      </c>
      <c r="M39" s="11">
        <v>21.8829218540528</v>
      </c>
      <c r="N39" s="11">
        <v>21.845802649039499</v>
      </c>
      <c r="O39" s="11">
        <v>16.509285548176099</v>
      </c>
      <c r="P39" s="11">
        <v>0</v>
      </c>
      <c r="Q39" s="11">
        <v>0</v>
      </c>
      <c r="R39" s="11">
        <v>0</v>
      </c>
      <c r="S39" s="11">
        <v>0</v>
      </c>
      <c r="T39" s="11">
        <v>14.731135700725799</v>
      </c>
      <c r="U39" s="11">
        <v>14.731135700725799</v>
      </c>
      <c r="V39" s="11">
        <v>0</v>
      </c>
      <c r="W39" s="11">
        <v>5.50309518272537</v>
      </c>
      <c r="X39" s="11">
        <v>5.50309518272537</v>
      </c>
      <c r="Y39" s="11">
        <v>5.50309518272537</v>
      </c>
      <c r="Z39" s="11">
        <v>5.50309518272537</v>
      </c>
      <c r="AA39" s="11">
        <v>0</v>
      </c>
      <c r="AB39" s="11">
        <v>0</v>
      </c>
      <c r="AC39" s="11">
        <v>0</v>
      </c>
      <c r="AD39" s="11">
        <v>0</v>
      </c>
      <c r="AE39" s="11">
        <v>14.4565747064244</v>
      </c>
      <c r="AF39" s="11">
        <v>14.4565747064244</v>
      </c>
      <c r="AG39" s="11">
        <v>0</v>
      </c>
      <c r="AH39" s="11">
        <v>14.4565747064244</v>
      </c>
      <c r="AI39" s="11">
        <v>5.50309518272537</v>
      </c>
      <c r="AJ39" s="11">
        <v>5.50309518272537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12.003618136577201</v>
      </c>
      <c r="AS39" s="11">
        <v>5.50309518272537</v>
      </c>
      <c r="AT39" s="11">
        <v>0</v>
      </c>
      <c r="AU39" s="11">
        <v>5.50309518272537</v>
      </c>
      <c r="AV39" s="11">
        <v>0</v>
      </c>
      <c r="AW39" s="11">
        <v>0</v>
      </c>
      <c r="AX39" s="11">
        <v>4.4024761461802999</v>
      </c>
      <c r="AY39" s="11">
        <v>4.56087470015476</v>
      </c>
      <c r="AZ39" s="11">
        <v>4.4024761461802999</v>
      </c>
      <c r="BA39" s="11">
        <v>4.9567724533041302</v>
      </c>
      <c r="BB39" s="11">
        <v>14.4565747064244</v>
      </c>
      <c r="BC39" s="11">
        <v>14.4565747064244</v>
      </c>
      <c r="BD39" s="11">
        <v>0</v>
      </c>
      <c r="BE39" s="11">
        <v>0</v>
      </c>
      <c r="BF39" s="11">
        <v>0</v>
      </c>
      <c r="BG39" s="11">
        <v>0</v>
      </c>
      <c r="BH39" s="11">
        <v>21.240121919689798</v>
      </c>
      <c r="BI39" s="11">
        <v>21.240121919689798</v>
      </c>
      <c r="BJ39" s="11">
        <v>21.240121919689798</v>
      </c>
      <c r="BK39" s="11">
        <v>21.240121919689798</v>
      </c>
      <c r="BL39" s="11">
        <v>6.38333690637642</v>
      </c>
      <c r="BM39" s="11">
        <v>5.50309518272537</v>
      </c>
      <c r="BN39" s="11">
        <v>6.38333690637642</v>
      </c>
      <c r="BO39" s="11">
        <v>6.1087759120749796</v>
      </c>
    </row>
    <row r="40" spans="1:67" x14ac:dyDescent="0.2">
      <c r="A40" s="20"/>
      <c r="B40" s="19"/>
      <c r="C40" s="10" t="s">
        <v>86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</row>
    <row r="41" spans="1:67" x14ac:dyDescent="0.2">
      <c r="A41" s="20"/>
      <c r="B41" t="s">
        <v>88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234.03553353407199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234.03553353407199</v>
      </c>
      <c r="X41" s="1">
        <v>182.81864705204799</v>
      </c>
      <c r="Y41" s="1">
        <v>234.03553353407199</v>
      </c>
      <c r="Z41" s="1">
        <v>182.81864705204799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234.03553353407199</v>
      </c>
      <c r="AJ41" s="1">
        <v>234.03553353407199</v>
      </c>
      <c r="AK41" s="1">
        <v>182.81864705204799</v>
      </c>
      <c r="AL41" s="1">
        <v>182.81864705204799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234.03553353407199</v>
      </c>
      <c r="AT41" s="1">
        <v>182.81864705204799</v>
      </c>
      <c r="AU41" s="1">
        <v>234.03553353407199</v>
      </c>
      <c r="AV41" s="1">
        <v>182.81864705204799</v>
      </c>
      <c r="AW41" s="1">
        <v>0</v>
      </c>
      <c r="AX41" s="1">
        <v>0</v>
      </c>
      <c r="AY41" s="1">
        <v>0</v>
      </c>
      <c r="AZ41" s="1">
        <v>0</v>
      </c>
      <c r="BA41" s="1">
        <v>234.03553353407199</v>
      </c>
      <c r="BB41" s="1">
        <v>0</v>
      </c>
      <c r="BC41" s="1">
        <v>234.03553353407199</v>
      </c>
      <c r="BD41" s="1">
        <v>0</v>
      </c>
      <c r="BE41" s="1">
        <v>0</v>
      </c>
      <c r="BF41" s="1">
        <v>0</v>
      </c>
      <c r="BG41" s="1">
        <v>0</v>
      </c>
      <c r="BH41" s="1">
        <v>234.03553353407199</v>
      </c>
      <c r="BI41" s="1">
        <v>234.03553353407199</v>
      </c>
      <c r="BJ41" s="1">
        <v>234.03553353407199</v>
      </c>
      <c r="BK41" s="1">
        <v>234.03553353407199</v>
      </c>
      <c r="BL41" s="1">
        <v>0</v>
      </c>
      <c r="BM41" s="1">
        <v>0</v>
      </c>
      <c r="BN41" s="1">
        <v>182.81864705204799</v>
      </c>
      <c r="BO41" s="1">
        <v>234.03553353407199</v>
      </c>
    </row>
    <row r="42" spans="1:67" x14ac:dyDescent="0.2">
      <c r="A42" s="20"/>
      <c r="B42" t="s">
        <v>92</v>
      </c>
      <c r="D42" s="1">
        <v>73.14</v>
      </c>
      <c r="E42" s="1">
        <v>100.17</v>
      </c>
      <c r="F42" s="1">
        <v>112.89</v>
      </c>
      <c r="G42" s="1">
        <v>108.12</v>
      </c>
      <c r="H42" s="1">
        <v>75.260000000000005</v>
      </c>
      <c r="I42" s="1">
        <v>56.18</v>
      </c>
      <c r="J42" s="1">
        <v>147.34</v>
      </c>
      <c r="K42" s="1">
        <v>109.18</v>
      </c>
      <c r="L42" s="1">
        <v>56.18</v>
      </c>
      <c r="M42" s="1">
        <v>147.34</v>
      </c>
      <c r="N42" s="1">
        <v>109.18</v>
      </c>
      <c r="O42" s="1">
        <v>188.68</v>
      </c>
      <c r="P42" s="1">
        <v>112.89</v>
      </c>
      <c r="Q42" s="1">
        <v>81.09</v>
      </c>
      <c r="R42" s="1">
        <v>109.18</v>
      </c>
      <c r="S42" s="1">
        <v>147.34</v>
      </c>
      <c r="T42" s="1">
        <v>56.18</v>
      </c>
      <c r="U42" s="1">
        <v>73.14</v>
      </c>
      <c r="V42" s="1">
        <v>147.34</v>
      </c>
      <c r="W42" s="1">
        <v>243.8</v>
      </c>
      <c r="X42" s="1">
        <v>227.9</v>
      </c>
      <c r="Y42" s="1">
        <v>178.08</v>
      </c>
      <c r="Z42" s="1">
        <v>206.7</v>
      </c>
      <c r="AA42" s="1">
        <v>112.89</v>
      </c>
      <c r="AB42" s="1">
        <v>81.09</v>
      </c>
      <c r="AC42" s="1">
        <v>109.18</v>
      </c>
      <c r="AD42" s="1">
        <v>147.34</v>
      </c>
      <c r="AE42" s="1">
        <v>56.18</v>
      </c>
      <c r="AF42" s="1">
        <v>73.14</v>
      </c>
      <c r="AG42" s="1">
        <v>100.17</v>
      </c>
      <c r="AH42" s="1">
        <v>56.18</v>
      </c>
      <c r="AI42" s="1">
        <v>243.8</v>
      </c>
      <c r="AJ42" s="1">
        <v>178.08</v>
      </c>
      <c r="AK42" s="1">
        <v>227.9</v>
      </c>
      <c r="AL42" s="1">
        <v>206.7</v>
      </c>
      <c r="AM42" s="1">
        <v>81.09</v>
      </c>
      <c r="AN42" s="1">
        <v>75.260000000000005</v>
      </c>
      <c r="AO42" s="1">
        <v>109.18</v>
      </c>
      <c r="AP42" s="1">
        <v>147.34</v>
      </c>
      <c r="AQ42" s="1">
        <v>56.18</v>
      </c>
      <c r="AR42" s="1">
        <v>73.14</v>
      </c>
      <c r="AS42" s="1">
        <v>243.8</v>
      </c>
      <c r="AT42" s="1">
        <v>227.9</v>
      </c>
      <c r="AU42" s="1">
        <v>178.08</v>
      </c>
      <c r="AV42" s="1">
        <v>206.7</v>
      </c>
      <c r="AW42" s="1">
        <v>36.57</v>
      </c>
      <c r="AX42" s="1">
        <v>75.260000000000005</v>
      </c>
      <c r="AY42" s="1">
        <v>56.18</v>
      </c>
      <c r="AZ42" s="1">
        <v>54.06</v>
      </c>
      <c r="BA42" s="1">
        <v>188.68</v>
      </c>
      <c r="BB42" s="1">
        <v>56.18</v>
      </c>
      <c r="BC42" s="1">
        <v>206.7</v>
      </c>
      <c r="BD42" s="1">
        <v>100.17</v>
      </c>
      <c r="BE42" s="1">
        <v>81.62</v>
      </c>
      <c r="BF42" s="1">
        <v>109.18</v>
      </c>
      <c r="BG42" s="1">
        <v>100.17</v>
      </c>
      <c r="BH42" s="1">
        <v>188.68</v>
      </c>
      <c r="BI42" s="1">
        <v>188.68</v>
      </c>
      <c r="BJ42" s="1">
        <v>94.34</v>
      </c>
      <c r="BK42" s="1">
        <v>94.34</v>
      </c>
      <c r="BL42" s="1">
        <v>73.14</v>
      </c>
      <c r="BM42" s="1">
        <v>81.09</v>
      </c>
      <c r="BN42" s="1">
        <v>206.7</v>
      </c>
      <c r="BO42" s="1">
        <v>139.91999999999999</v>
      </c>
    </row>
    <row r="43" spans="1:67" ht="17" thickBot="1" x14ac:dyDescent="0.25">
      <c r="A43" s="8" t="s">
        <v>93</v>
      </c>
      <c r="B43" s="8"/>
      <c r="C43" s="8"/>
      <c r="D43" s="9">
        <v>143.611157778642</v>
      </c>
      <c r="E43" s="9">
        <v>159.78185286818001</v>
      </c>
      <c r="F43" s="9">
        <v>172.50185286818001</v>
      </c>
      <c r="G43" s="9">
        <v>174.472359355565</v>
      </c>
      <c r="H43" s="9">
        <v>141.61235935556499</v>
      </c>
      <c r="I43" s="9">
        <v>112.243872849195</v>
      </c>
      <c r="J43" s="9">
        <v>206.359288208518</v>
      </c>
      <c r="K43" s="9">
        <v>162.23960119977301</v>
      </c>
      <c r="L43" s="9">
        <v>131.05711505586299</v>
      </c>
      <c r="M43" s="9">
        <v>224.70389126610101</v>
      </c>
      <c r="N43" s="9">
        <v>182.09915888485901</v>
      </c>
      <c r="O43" s="9">
        <v>489.06789288963699</v>
      </c>
      <c r="P43" s="9">
        <v>169.59693799852599</v>
      </c>
      <c r="Q43" s="9">
        <v>137.796937998526</v>
      </c>
      <c r="R43" s="9">
        <v>165.03651125205499</v>
      </c>
      <c r="S43" s="9">
        <v>200.554853896407</v>
      </c>
      <c r="T43" s="9">
        <v>120.633069951357</v>
      </c>
      <c r="U43" s="9">
        <v>150.85386317279799</v>
      </c>
      <c r="V43" s="9">
        <v>165.759952134701</v>
      </c>
      <c r="W43" s="9">
        <v>544.28024506786096</v>
      </c>
      <c r="X43" s="9">
        <v>481.87079875216801</v>
      </c>
      <c r="Y43" s="9">
        <v>479.45804014347499</v>
      </c>
      <c r="Z43" s="9">
        <v>460.67079875216803</v>
      </c>
      <c r="AA43" s="9">
        <v>165.44981332776101</v>
      </c>
      <c r="AB43" s="9">
        <v>133.649813327761</v>
      </c>
      <c r="AC43" s="9">
        <v>164.794675150795</v>
      </c>
      <c r="AD43" s="9">
        <v>203.61271749330299</v>
      </c>
      <c r="AE43" s="9">
        <v>114.97837753650801</v>
      </c>
      <c r="AF43" s="9">
        <v>141.59336378639301</v>
      </c>
      <c r="AG43" s="9">
        <v>115.41477881332401</v>
      </c>
      <c r="AH43" s="9">
        <v>83.888927171978693</v>
      </c>
      <c r="AI43" s="9">
        <v>527.64718990491497</v>
      </c>
      <c r="AJ43" s="9">
        <v>461.927189904915</v>
      </c>
      <c r="AK43" s="9">
        <v>466.33332220284399</v>
      </c>
      <c r="AL43" s="9">
        <v>445.133322202844</v>
      </c>
      <c r="AM43" s="9">
        <v>125.86738127210999</v>
      </c>
      <c r="AN43" s="9">
        <v>118.900759412586</v>
      </c>
      <c r="AO43" s="9">
        <v>164.44787803147901</v>
      </c>
      <c r="AP43" s="9">
        <v>201.55338689788201</v>
      </c>
      <c r="AQ43" s="9">
        <v>111.44787803147899</v>
      </c>
      <c r="AR43" s="9">
        <v>139.56717785377799</v>
      </c>
      <c r="AS43" s="9">
        <v>526.97938812938401</v>
      </c>
      <c r="AT43" s="9">
        <v>465.13897602416199</v>
      </c>
      <c r="AU43" s="9">
        <v>461.25938812938398</v>
      </c>
      <c r="AV43" s="9">
        <v>442.43200220399001</v>
      </c>
      <c r="AW43" s="9">
        <v>77.739561249125302</v>
      </c>
      <c r="AX43" s="9">
        <v>89.219568178428204</v>
      </c>
      <c r="AY43" s="9">
        <v>70.233841221962606</v>
      </c>
      <c r="AZ43" s="9">
        <v>68.019568178428202</v>
      </c>
      <c r="BA43" s="9">
        <v>437.88240001318201</v>
      </c>
      <c r="BB43" s="9">
        <v>127.664707345849</v>
      </c>
      <c r="BC43" s="9">
        <v>521.688435949466</v>
      </c>
      <c r="BD43" s="9">
        <v>149.287280139014</v>
      </c>
      <c r="BE43" s="9">
        <v>144.23654433696299</v>
      </c>
      <c r="BF43" s="9">
        <v>177.80514543336301</v>
      </c>
      <c r="BG43" s="9">
        <v>149.287280139014</v>
      </c>
      <c r="BH43" s="9">
        <v>495.10472653948602</v>
      </c>
      <c r="BI43" s="9">
        <v>496.00252161510002</v>
      </c>
      <c r="BJ43" s="9">
        <v>400.76472653948599</v>
      </c>
      <c r="BK43" s="9">
        <v>401.66252161509999</v>
      </c>
      <c r="BL43" s="9">
        <v>220.71229913564599</v>
      </c>
      <c r="BM43" s="9">
        <v>232.95899374480001</v>
      </c>
      <c r="BN43" s="9">
        <v>535.48262617493799</v>
      </c>
      <c r="BO43" s="9">
        <v>520.95584263196201</v>
      </c>
    </row>
    <row r="44" spans="1:67" ht="17" thickTop="1" x14ac:dyDescent="0.2">
      <c r="A44" t="s">
        <v>94</v>
      </c>
      <c r="BO44" s="1"/>
    </row>
    <row r="45" spans="1:67" x14ac:dyDescent="0.2">
      <c r="A45" t="s">
        <v>95</v>
      </c>
      <c r="D45" s="1">
        <v>61</v>
      </c>
      <c r="E45" s="1">
        <v>54</v>
      </c>
      <c r="F45" s="1">
        <v>60</v>
      </c>
      <c r="G45" s="1">
        <v>54</v>
      </c>
      <c r="H45" s="1">
        <v>60</v>
      </c>
      <c r="I45" s="1">
        <v>62</v>
      </c>
      <c r="J45" s="1">
        <v>68</v>
      </c>
      <c r="K45" s="1">
        <v>62</v>
      </c>
      <c r="L45" s="1">
        <v>52</v>
      </c>
      <c r="M45" s="1">
        <v>58</v>
      </c>
      <c r="N45" s="1">
        <v>52</v>
      </c>
      <c r="O45" s="1">
        <v>70</v>
      </c>
      <c r="P45" s="1">
        <v>89</v>
      </c>
      <c r="Q45" s="1">
        <v>82</v>
      </c>
      <c r="R45" s="1">
        <v>120</v>
      </c>
      <c r="S45" s="1">
        <v>145</v>
      </c>
      <c r="T45" s="1">
        <v>110</v>
      </c>
      <c r="U45" s="1">
        <v>120</v>
      </c>
      <c r="V45" s="1">
        <v>18</v>
      </c>
      <c r="W45" s="1">
        <v>240</v>
      </c>
      <c r="X45" s="1">
        <v>240</v>
      </c>
      <c r="Y45" s="1">
        <v>225</v>
      </c>
      <c r="Z45" s="1">
        <v>225</v>
      </c>
      <c r="AA45" s="1">
        <v>85</v>
      </c>
      <c r="AB45" s="1">
        <v>85</v>
      </c>
      <c r="AC45" s="1">
        <v>120</v>
      </c>
      <c r="AD45" s="1">
        <v>125</v>
      </c>
      <c r="AE45" s="1">
        <v>110</v>
      </c>
      <c r="AF45" s="1">
        <v>100</v>
      </c>
      <c r="AG45" s="1">
        <v>2</v>
      </c>
      <c r="AH45" s="1">
        <v>9.5</v>
      </c>
      <c r="AI45" s="1">
        <v>160</v>
      </c>
      <c r="AJ45" s="1">
        <v>160</v>
      </c>
      <c r="AK45" s="1">
        <v>160</v>
      </c>
      <c r="AL45" s="1">
        <v>160</v>
      </c>
      <c r="AM45" s="1">
        <v>25</v>
      </c>
      <c r="AN45" s="1">
        <v>25</v>
      </c>
      <c r="AO45" s="1">
        <v>45</v>
      </c>
      <c r="AP45" s="1">
        <v>55</v>
      </c>
      <c r="AQ45" s="1">
        <v>40</v>
      </c>
      <c r="AR45" s="1">
        <v>45</v>
      </c>
      <c r="AS45" s="1">
        <v>65</v>
      </c>
      <c r="AT45" s="1">
        <v>75</v>
      </c>
      <c r="AU45" s="1">
        <v>65</v>
      </c>
      <c r="AV45" s="1">
        <v>75</v>
      </c>
      <c r="AW45" s="1">
        <v>28</v>
      </c>
      <c r="AX45" s="1">
        <v>3.6</v>
      </c>
      <c r="AY45" s="1">
        <v>3.6</v>
      </c>
      <c r="AZ45" s="1">
        <v>3.2</v>
      </c>
      <c r="BA45" s="1">
        <v>5.5</v>
      </c>
      <c r="BB45" s="1">
        <v>40</v>
      </c>
      <c r="BC45" s="1">
        <v>58</v>
      </c>
      <c r="BD45" s="1">
        <v>14</v>
      </c>
      <c r="BE45" s="1">
        <v>10</v>
      </c>
      <c r="BF45" s="1">
        <v>16</v>
      </c>
      <c r="BG45" s="1">
        <v>16</v>
      </c>
      <c r="BH45" s="1">
        <v>22</v>
      </c>
      <c r="BI45" s="1">
        <v>24</v>
      </c>
      <c r="BJ45" s="1">
        <v>16</v>
      </c>
      <c r="BK45" s="1">
        <v>16</v>
      </c>
      <c r="BL45" s="1">
        <v>950</v>
      </c>
      <c r="BM45" s="1">
        <v>900</v>
      </c>
      <c r="BN45" s="1">
        <v>1500</v>
      </c>
      <c r="BO45" s="1">
        <v>1500</v>
      </c>
    </row>
    <row r="46" spans="1:67" s="3" customFormat="1" x14ac:dyDescent="0.2">
      <c r="A46" s="3" t="s">
        <v>96</v>
      </c>
      <c r="D46" s="4" t="s">
        <v>97</v>
      </c>
      <c r="E46" s="4" t="s">
        <v>97</v>
      </c>
      <c r="F46" s="4" t="s">
        <v>97</v>
      </c>
      <c r="G46" s="4" t="s">
        <v>97</v>
      </c>
      <c r="H46" s="4" t="s">
        <v>97</v>
      </c>
      <c r="I46" s="4" t="s">
        <v>97</v>
      </c>
      <c r="J46" s="4" t="s">
        <v>97</v>
      </c>
      <c r="K46" s="4" t="s">
        <v>97</v>
      </c>
      <c r="L46" s="4" t="s">
        <v>97</v>
      </c>
      <c r="M46" s="4" t="s">
        <v>97</v>
      </c>
      <c r="N46" s="4" t="s">
        <v>97</v>
      </c>
      <c r="O46" s="4" t="s">
        <v>97</v>
      </c>
      <c r="P46" s="4" t="s">
        <v>97</v>
      </c>
      <c r="Q46" s="4" t="s">
        <v>97</v>
      </c>
      <c r="R46" s="4" t="s">
        <v>97</v>
      </c>
      <c r="S46" s="4" t="s">
        <v>97</v>
      </c>
      <c r="T46" s="4" t="s">
        <v>97</v>
      </c>
      <c r="U46" s="4" t="s">
        <v>97</v>
      </c>
      <c r="V46" s="4" t="s">
        <v>98</v>
      </c>
      <c r="W46" s="4" t="s">
        <v>97</v>
      </c>
      <c r="X46" s="4" t="s">
        <v>97</v>
      </c>
      <c r="Y46" s="4" t="s">
        <v>97</v>
      </c>
      <c r="Z46" s="4" t="s">
        <v>97</v>
      </c>
      <c r="AA46" s="4" t="s">
        <v>97</v>
      </c>
      <c r="AB46" s="4" t="s">
        <v>97</v>
      </c>
      <c r="AC46" s="4" t="s">
        <v>97</v>
      </c>
      <c r="AD46" s="4" t="s">
        <v>97</v>
      </c>
      <c r="AE46" s="4" t="s">
        <v>97</v>
      </c>
      <c r="AF46" s="4" t="s">
        <v>97</v>
      </c>
      <c r="AG46" s="4" t="s">
        <v>98</v>
      </c>
      <c r="AH46" s="4" t="s">
        <v>98</v>
      </c>
      <c r="AI46" s="4" t="s">
        <v>97</v>
      </c>
      <c r="AJ46" s="4" t="s">
        <v>97</v>
      </c>
      <c r="AK46" s="4" t="s">
        <v>97</v>
      </c>
      <c r="AL46" s="4" t="s">
        <v>97</v>
      </c>
      <c r="AM46" s="4" t="s">
        <v>97</v>
      </c>
      <c r="AN46" s="4" t="s">
        <v>97</v>
      </c>
      <c r="AO46" s="4" t="s">
        <v>97</v>
      </c>
      <c r="AP46" s="4" t="s">
        <v>97</v>
      </c>
      <c r="AQ46" s="4" t="s">
        <v>97</v>
      </c>
      <c r="AR46" s="4" t="s">
        <v>97</v>
      </c>
      <c r="AS46" s="4" t="s">
        <v>97</v>
      </c>
      <c r="AT46" s="4" t="s">
        <v>97</v>
      </c>
      <c r="AU46" s="4" t="s">
        <v>97</v>
      </c>
      <c r="AV46" s="4" t="s">
        <v>97</v>
      </c>
      <c r="AW46" s="4" t="s">
        <v>97</v>
      </c>
      <c r="AX46" s="4" t="s">
        <v>98</v>
      </c>
      <c r="AY46" s="4" t="s">
        <v>98</v>
      </c>
      <c r="AZ46" s="4" t="s">
        <v>98</v>
      </c>
      <c r="BA46" s="4" t="s">
        <v>98</v>
      </c>
      <c r="BB46" s="4" t="s">
        <v>97</v>
      </c>
      <c r="BC46" s="4" t="s">
        <v>97</v>
      </c>
      <c r="BD46" s="4" t="s">
        <v>99</v>
      </c>
      <c r="BE46" s="4" t="s">
        <v>99</v>
      </c>
      <c r="BF46" s="4" t="s">
        <v>99</v>
      </c>
      <c r="BG46" s="4" t="s">
        <v>99</v>
      </c>
      <c r="BH46" s="4" t="s">
        <v>99</v>
      </c>
      <c r="BI46" s="4" t="s">
        <v>99</v>
      </c>
      <c r="BJ46" s="4" t="s">
        <v>99</v>
      </c>
      <c r="BK46" s="4" t="s">
        <v>99</v>
      </c>
      <c r="BL46" s="4" t="s">
        <v>100</v>
      </c>
      <c r="BM46" s="4" t="s">
        <v>100</v>
      </c>
      <c r="BN46" s="4" t="s">
        <v>100</v>
      </c>
      <c r="BO46" s="4" t="s">
        <v>100</v>
      </c>
    </row>
    <row r="47" spans="1:67" x14ac:dyDescent="0.2">
      <c r="A47" t="s">
        <v>101</v>
      </c>
      <c r="BO47" s="1"/>
    </row>
    <row r="48" spans="1:67" x14ac:dyDescent="0.2">
      <c r="A48" s="12" t="s">
        <v>102</v>
      </c>
      <c r="B48" s="12"/>
      <c r="C48" s="12"/>
      <c r="D48" s="13">
        <v>119.750388709132</v>
      </c>
      <c r="E48" s="13">
        <v>63.265235293996803</v>
      </c>
      <c r="F48" s="13">
        <v>87.712572798880998</v>
      </c>
      <c r="G48" s="13">
        <v>84.146715874662107</v>
      </c>
      <c r="H48" s="13">
        <v>103.665000354546</v>
      </c>
      <c r="I48" s="13">
        <v>135.23814566734899</v>
      </c>
      <c r="J48" s="13">
        <v>157.05302339129301</v>
      </c>
      <c r="K48" s="13">
        <v>146.73477986910899</v>
      </c>
      <c r="L48" s="13">
        <v>96.355951444227003</v>
      </c>
      <c r="M48" s="13">
        <v>126.346351462434</v>
      </c>
      <c r="N48" s="13">
        <v>100.742152014265</v>
      </c>
      <c r="O48" s="13">
        <v>122.650988630751</v>
      </c>
      <c r="P48" s="13">
        <v>77.020958322531001</v>
      </c>
      <c r="Q48" s="13">
        <v>39.496618530724298</v>
      </c>
      <c r="R48" s="13">
        <v>150.94529173658501</v>
      </c>
      <c r="S48" s="13">
        <v>149.92162551834201</v>
      </c>
      <c r="T48" s="13">
        <v>146.51568979761501</v>
      </c>
      <c r="U48" s="13">
        <v>134.99476217562301</v>
      </c>
      <c r="V48" s="13">
        <v>69.388218831286693</v>
      </c>
      <c r="W48" s="13">
        <v>431.26426521166599</v>
      </c>
      <c r="X48" s="13">
        <v>439.10285653280698</v>
      </c>
      <c r="Y48" s="13">
        <v>360.57213460829797</v>
      </c>
      <c r="Z48" s="13">
        <v>391.28014021956801</v>
      </c>
      <c r="AA48" s="13">
        <v>106.61972324645301</v>
      </c>
      <c r="AB48" s="13">
        <v>105.44318358612399</v>
      </c>
      <c r="AC48" s="13">
        <v>234.954941336481</v>
      </c>
      <c r="AD48" s="13">
        <v>246.53506276133899</v>
      </c>
      <c r="AE48" s="13">
        <v>247.60972123465899</v>
      </c>
      <c r="AF48" s="13">
        <v>174.647024868242</v>
      </c>
      <c r="AG48" s="13">
        <v>-39.147619070146497</v>
      </c>
      <c r="AH48" s="13">
        <v>-113.59345817232</v>
      </c>
      <c r="AI48" s="13">
        <v>291.548779875062</v>
      </c>
      <c r="AJ48" s="13">
        <v>289.09038992620702</v>
      </c>
      <c r="AK48" s="13">
        <v>335.50690956210798</v>
      </c>
      <c r="AL48" s="13">
        <v>333.24478701458997</v>
      </c>
      <c r="AM48" s="13">
        <v>10.1251352062742</v>
      </c>
      <c r="AN48" s="13">
        <v>1.3745675002951101</v>
      </c>
      <c r="AO48" s="13">
        <v>167.339026852111</v>
      </c>
      <c r="AP48" s="13">
        <v>252.35258169460201</v>
      </c>
      <c r="AQ48" s="13">
        <v>140.33500015060099</v>
      </c>
      <c r="AR48" s="13">
        <v>168.474619487767</v>
      </c>
      <c r="AS48" s="13">
        <v>293.27501000897303</v>
      </c>
      <c r="AT48" s="13">
        <v>402.943501682923</v>
      </c>
      <c r="AU48" s="13">
        <v>288.63984804713101</v>
      </c>
      <c r="AV48" s="13">
        <v>390.00314800258099</v>
      </c>
      <c r="AW48" s="13">
        <v>109.324609973352</v>
      </c>
      <c r="AX48" s="13">
        <v>341.09445587819499</v>
      </c>
      <c r="AY48" s="13">
        <v>310.35747617549703</v>
      </c>
      <c r="AZ48" s="13">
        <v>298.15912393301602</v>
      </c>
      <c r="BA48" s="13">
        <v>452.66334318080999</v>
      </c>
      <c r="BB48" s="13">
        <v>171.72423413625799</v>
      </c>
      <c r="BC48" s="13">
        <v>302.633306274777</v>
      </c>
      <c r="BD48" s="13">
        <v>44.690854584941</v>
      </c>
      <c r="BE48" s="13">
        <v>-1.1936165733120001</v>
      </c>
      <c r="BF48" s="13">
        <v>-19.318101583085401</v>
      </c>
      <c r="BG48" s="13">
        <v>1.0822651692862499</v>
      </c>
      <c r="BH48" s="13">
        <v>154.61848794080501</v>
      </c>
      <c r="BI48" s="13">
        <v>43.886228218185799</v>
      </c>
      <c r="BJ48" s="13">
        <v>48.559447940804802</v>
      </c>
      <c r="BK48" s="13">
        <v>-55.105611781814197</v>
      </c>
      <c r="BL48" s="13">
        <v>244.12224957887099</v>
      </c>
      <c r="BM48" s="13">
        <v>269.73505146972701</v>
      </c>
      <c r="BN48" s="13">
        <v>550.50242414676995</v>
      </c>
      <c r="BO48" s="13">
        <v>569.41029691036499</v>
      </c>
    </row>
    <row r="49" spans="1:67" x14ac:dyDescent="0.2">
      <c r="A49" s="16" t="s">
        <v>103</v>
      </c>
      <c r="B49" s="16"/>
      <c r="C49" s="16"/>
      <c r="D49" s="17">
        <v>-23.860769069510098</v>
      </c>
      <c r="E49" s="17">
        <v>-96.516617574183499</v>
      </c>
      <c r="F49" s="17">
        <v>-84.789280069299295</v>
      </c>
      <c r="G49" s="17">
        <v>-90.325643480902798</v>
      </c>
      <c r="H49" s="17">
        <v>-37.947359001018597</v>
      </c>
      <c r="I49" s="17">
        <v>22.994272818154698</v>
      </c>
      <c r="J49" s="17">
        <v>-49.306264817224601</v>
      </c>
      <c r="K49" s="17">
        <v>-15.504821330664299</v>
      </c>
      <c r="L49" s="17">
        <v>-34.701163611636197</v>
      </c>
      <c r="M49" s="17">
        <v>-98.357539803667805</v>
      </c>
      <c r="N49" s="17">
        <v>-81.357006870594503</v>
      </c>
      <c r="O49" s="17">
        <v>-366.41690425888601</v>
      </c>
      <c r="P49" s="17">
        <v>-92.575979675995001</v>
      </c>
      <c r="Q49" s="17">
        <v>-98.3003194678016</v>
      </c>
      <c r="R49" s="17">
        <v>-14.0912195154696</v>
      </c>
      <c r="S49" s="17">
        <v>-50.633228378064899</v>
      </c>
      <c r="T49" s="17">
        <v>25.8826198462578</v>
      </c>
      <c r="U49" s="17">
        <v>-15.859100997174901</v>
      </c>
      <c r="V49" s="17">
        <v>-96.371733303414601</v>
      </c>
      <c r="W49" s="17">
        <v>-113.015979856195</v>
      </c>
      <c r="X49" s="17">
        <v>-42.7679422193603</v>
      </c>
      <c r="Y49" s="17">
        <v>-118.88590553517599</v>
      </c>
      <c r="Z49" s="17">
        <v>-69.390658532599303</v>
      </c>
      <c r="AA49" s="17">
        <v>-58.830090081308001</v>
      </c>
      <c r="AB49" s="17">
        <v>-28.206629741636998</v>
      </c>
      <c r="AC49" s="17">
        <v>70.160266185686098</v>
      </c>
      <c r="AD49" s="17">
        <v>42.9223452680355</v>
      </c>
      <c r="AE49" s="17">
        <v>132.631343698151</v>
      </c>
      <c r="AF49" s="17">
        <v>33.053661081849498</v>
      </c>
      <c r="AG49" s="17">
        <v>-154.56239788347099</v>
      </c>
      <c r="AH49" s="17">
        <v>-197.48238534429899</v>
      </c>
      <c r="AI49" s="17">
        <v>-236.098410029853</v>
      </c>
      <c r="AJ49" s="17">
        <v>-172.836799978708</v>
      </c>
      <c r="AK49" s="17">
        <v>-130.82641264073601</v>
      </c>
      <c r="AL49" s="17">
        <v>-111.888535188253</v>
      </c>
      <c r="AM49" s="17">
        <v>-115.742246065836</v>
      </c>
      <c r="AN49" s="17">
        <v>-117.526191912291</v>
      </c>
      <c r="AO49" s="17">
        <v>2.8911488206316802</v>
      </c>
      <c r="AP49" s="17">
        <v>50.799194796719597</v>
      </c>
      <c r="AQ49" s="17">
        <v>28.8871221191222</v>
      </c>
      <c r="AR49" s="17">
        <v>28.9074416339888</v>
      </c>
      <c r="AS49" s="17">
        <v>-233.70437812041001</v>
      </c>
      <c r="AT49" s="17">
        <v>-62.1954743412388</v>
      </c>
      <c r="AU49" s="17">
        <v>-172.619540082252</v>
      </c>
      <c r="AV49" s="17">
        <v>-52.428854201409102</v>
      </c>
      <c r="AW49" s="17">
        <v>31.585048724226699</v>
      </c>
      <c r="AX49" s="17">
        <v>251.87488769976699</v>
      </c>
      <c r="AY49" s="17">
        <v>240.12363495353401</v>
      </c>
      <c r="AZ49" s="17">
        <v>230.139555754588</v>
      </c>
      <c r="BA49" s="17">
        <v>14.7809431676281</v>
      </c>
      <c r="BB49" s="17">
        <v>44.059526790408498</v>
      </c>
      <c r="BC49" s="17">
        <v>-219.055129674689</v>
      </c>
      <c r="BD49" s="17">
        <v>-104.596425554074</v>
      </c>
      <c r="BE49" s="17">
        <v>-145.43016091027499</v>
      </c>
      <c r="BF49" s="17">
        <v>-197.123247016448</v>
      </c>
      <c r="BG49" s="17">
        <v>-148.20501496972801</v>
      </c>
      <c r="BH49" s="17">
        <v>-340.48623859868098</v>
      </c>
      <c r="BI49" s="17">
        <v>-452.11629339691399</v>
      </c>
      <c r="BJ49" s="17">
        <v>-352.20527859868099</v>
      </c>
      <c r="BK49" s="17">
        <v>-456.76813339691398</v>
      </c>
      <c r="BL49" s="17">
        <v>23.409950443225</v>
      </c>
      <c r="BM49" s="17">
        <v>36.776057724927199</v>
      </c>
      <c r="BN49" s="17">
        <v>15.019797971832</v>
      </c>
      <c r="BO49" s="17">
        <v>48.454454278403098</v>
      </c>
    </row>
    <row r="50" spans="1:67" x14ac:dyDescent="0.2">
      <c r="A50" s="14" t="s">
        <v>104</v>
      </c>
      <c r="B50" s="14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 x14ac:dyDescent="0.2">
      <c r="A51" t="s">
        <v>105</v>
      </c>
      <c r="D51" s="1">
        <v>3.5672214845957901</v>
      </c>
      <c r="E51" s="1">
        <v>4.3450702309158196</v>
      </c>
      <c r="F51" s="1">
        <v>4.0339180574075701</v>
      </c>
      <c r="G51" s="1">
        <v>3.9583761460886802</v>
      </c>
      <c r="H51" s="1">
        <v>3.7680442648131498</v>
      </c>
      <c r="I51" s="1">
        <v>3.15191198355007</v>
      </c>
      <c r="J51" s="1">
        <v>3.4547278270557298</v>
      </c>
      <c r="K51" s="1">
        <v>3.3050815206017901</v>
      </c>
      <c r="L51" s="1">
        <v>3.4801733313044401</v>
      </c>
      <c r="M51" s="1">
        <v>3.5859457421798502</v>
      </c>
      <c r="N51" s="1">
        <v>3.7344224412932401</v>
      </c>
      <c r="O51" s="1">
        <v>3.7540644860648902</v>
      </c>
      <c r="P51" s="1">
        <v>3.17678982363002</v>
      </c>
      <c r="Q51" s="1">
        <v>3.51269355156185</v>
      </c>
      <c r="R51" s="1">
        <v>2.7615620292563499</v>
      </c>
      <c r="S51" s="1">
        <v>2.8956542830266399</v>
      </c>
      <c r="T51" s="1">
        <v>2.7081933130985498</v>
      </c>
      <c r="U51" s="1">
        <v>2.8531529790242298</v>
      </c>
      <c r="V51" s="1">
        <v>29.4196413880866</v>
      </c>
      <c r="W51" s="1">
        <v>2.2452594113439299</v>
      </c>
      <c r="X51" s="1">
        <v>2.1898442248411998</v>
      </c>
      <c r="Y51" s="1">
        <v>2.3918168107234998</v>
      </c>
      <c r="Z51" s="1">
        <v>2.3011312840202001</v>
      </c>
      <c r="AA51" s="1">
        <v>2.7574375146126302</v>
      </c>
      <c r="AB51" s="1">
        <v>2.7559142204949798</v>
      </c>
      <c r="AC51" s="1">
        <v>2.0274872556789001</v>
      </c>
      <c r="AD51" s="1">
        <v>2.1430026782607898</v>
      </c>
      <c r="AE51" s="1">
        <v>1.71811236845797</v>
      </c>
      <c r="AF51" s="1">
        <v>2.0986130458375101</v>
      </c>
      <c r="AG51" s="1">
        <v>94.093809535073206</v>
      </c>
      <c r="AH51" s="1">
        <v>26.659125460783802</v>
      </c>
      <c r="AI51" s="1">
        <v>2.1896073256458801</v>
      </c>
      <c r="AJ51" s="1">
        <v>2.1896073256458801</v>
      </c>
      <c r="AK51" s="1">
        <v>1.8885269153863999</v>
      </c>
      <c r="AL51" s="1">
        <v>1.8863299153863999</v>
      </c>
      <c r="AM51" s="1">
        <v>8.4240528914364798</v>
      </c>
      <c r="AN51" s="1">
        <v>8.7942934738174401</v>
      </c>
      <c r="AO51" s="1">
        <v>5.3507704313474003</v>
      </c>
      <c r="AP51" s="1">
        <v>4.8111078526197302</v>
      </c>
      <c r="AQ51" s="1">
        <v>5.4216953560158201</v>
      </c>
      <c r="AR51" s="1">
        <v>5.5190473374046798</v>
      </c>
      <c r="AS51" s="1">
        <v>4.3373529429219602</v>
      </c>
      <c r="AT51" s="1">
        <v>3.6968354500664402</v>
      </c>
      <c r="AU51" s="1">
        <v>4.3884452528085101</v>
      </c>
      <c r="AV51" s="1">
        <v>3.7300283864131099</v>
      </c>
      <c r="AW51" s="1">
        <v>5.35847741427503</v>
      </c>
      <c r="AX51" s="1">
        <v>60.615365397660199</v>
      </c>
      <c r="AY51" s="1">
        <v>79.070255231916306</v>
      </c>
      <c r="AZ51" s="1">
        <v>65.494712440371103</v>
      </c>
      <c r="BA51" s="1">
        <v>74.714205983757395</v>
      </c>
      <c r="BB51" s="1">
        <v>6.7568941465935604</v>
      </c>
      <c r="BC51" s="1">
        <v>5.8321843745728197</v>
      </c>
      <c r="BD51" s="1">
        <v>16.507796101075598</v>
      </c>
      <c r="BE51" s="1">
        <v>14.619361657331201</v>
      </c>
      <c r="BF51" s="1">
        <v>15.7073813489428</v>
      </c>
      <c r="BG51" s="1">
        <v>14.432358426919601</v>
      </c>
      <c r="BH51" s="1">
        <v>12.6718869117816</v>
      </c>
      <c r="BI51" s="1">
        <v>12.671407157575601</v>
      </c>
      <c r="BJ51" s="1">
        <v>16.665034503699701</v>
      </c>
      <c r="BK51" s="1">
        <v>17.944100736363399</v>
      </c>
      <c r="BL51" s="1">
        <v>0.62974078991698001</v>
      </c>
      <c r="BM51" s="1">
        <v>0.58709438725586005</v>
      </c>
      <c r="BN51" s="1">
        <v>0.51979838390215005</v>
      </c>
      <c r="BO51" s="1">
        <v>0.50719313539308997</v>
      </c>
    </row>
    <row r="52" spans="1:67" x14ac:dyDescent="0.2">
      <c r="A52" t="s">
        <v>106</v>
      </c>
      <c r="D52" s="1">
        <v>5.9215027596554997</v>
      </c>
      <c r="E52" s="1">
        <v>7.3039934321784097</v>
      </c>
      <c r="F52" s="1">
        <v>6.9089489385439098</v>
      </c>
      <c r="G52" s="1">
        <v>7.1893457637843303</v>
      </c>
      <c r="H52" s="1">
        <v>6.1282502540725599</v>
      </c>
      <c r="I52" s="1">
        <v>4.9622970295048203</v>
      </c>
      <c r="J52" s="1">
        <v>6.48942324188687</v>
      </c>
      <c r="K52" s="1">
        <v>5.9218492818884503</v>
      </c>
      <c r="L52" s="1">
        <v>6.0005024669941198</v>
      </c>
      <c r="M52" s="1">
        <v>7.46015076400918</v>
      </c>
      <c r="N52" s="1">
        <v>7.2363293429251501</v>
      </c>
      <c r="O52" s="1">
        <v>10.740748670202599</v>
      </c>
      <c r="P52" s="1">
        <v>5.08237339664716</v>
      </c>
      <c r="Q52" s="1">
        <v>5.1931440149585102</v>
      </c>
      <c r="R52" s="1">
        <v>4.1368662896901398</v>
      </c>
      <c r="S52" s="1">
        <v>4.2787912064501299</v>
      </c>
      <c r="T52" s="1">
        <v>3.80485758538362</v>
      </c>
      <c r="U52" s="1">
        <v>4.1102685054642096</v>
      </c>
      <c r="V52" s="1">
        <v>38.628527617792201</v>
      </c>
      <c r="W52" s="1">
        <v>4.5130937657933501</v>
      </c>
      <c r="X52" s="1">
        <v>4.1976392196418901</v>
      </c>
      <c r="Y52" s="1">
        <v>4.5227414335833904</v>
      </c>
      <c r="Z52" s="1">
        <v>4.3485570562520603</v>
      </c>
      <c r="AA52" s="1">
        <v>4.7039059067039304</v>
      </c>
      <c r="AB52" s="1">
        <v>4.3282649655274597</v>
      </c>
      <c r="AC52" s="1">
        <v>3.4007762152688601</v>
      </c>
      <c r="AD52" s="1">
        <v>3.7719044182072201</v>
      </c>
      <c r="AE52" s="1">
        <v>2.76337034606258</v>
      </c>
      <c r="AF52" s="1">
        <v>3.5145466837014401</v>
      </c>
      <c r="AG52" s="1">
        <v>151.80119894173501</v>
      </c>
      <c r="AH52" s="1">
        <v>35.489538847307898</v>
      </c>
      <c r="AI52" s="1">
        <v>5.4874022625516004</v>
      </c>
      <c r="AJ52" s="1">
        <v>5.0766522625516002</v>
      </c>
      <c r="AK52" s="1">
        <v>4.8031101791541699</v>
      </c>
      <c r="AL52" s="1">
        <v>4.6684131791541699</v>
      </c>
      <c r="AM52" s="1">
        <v>13.4587481423209</v>
      </c>
      <c r="AN52" s="1">
        <v>13.5503238503209</v>
      </c>
      <c r="AO52" s="1">
        <v>9.0051677209358196</v>
      </c>
      <c r="AP52" s="1">
        <v>8.4757148871266796</v>
      </c>
      <c r="AQ52" s="1">
        <v>8.2078923068027994</v>
      </c>
      <c r="AR52" s="1">
        <v>8.6205401785997502</v>
      </c>
      <c r="AS52" s="1">
        <v>12.444728144912499</v>
      </c>
      <c r="AT52" s="1">
        <v>9.8986884637219301</v>
      </c>
      <c r="AU52" s="1">
        <v>11.484743531722099</v>
      </c>
      <c r="AV52" s="1">
        <v>9.6291217491329704</v>
      </c>
      <c r="AW52" s="1">
        <v>8.1348903160294999</v>
      </c>
      <c r="AX52" s="1">
        <v>85.398578780556903</v>
      </c>
      <c r="AY52" s="1">
        <v>98.579655571350301</v>
      </c>
      <c r="AZ52" s="1">
        <v>86.750827496129901</v>
      </c>
      <c r="BA52" s="1">
        <v>154.32918780433599</v>
      </c>
      <c r="BB52" s="1">
        <v>9.9485118302397897</v>
      </c>
      <c r="BC52" s="1">
        <v>14.8268125805981</v>
      </c>
      <c r="BD52" s="1">
        <v>27.171173253862399</v>
      </c>
      <c r="BE52" s="1">
        <v>29.0430160910275</v>
      </c>
      <c r="BF52" s="1">
        <v>26.820202938527999</v>
      </c>
      <c r="BG52" s="1">
        <v>23.762813435607999</v>
      </c>
      <c r="BH52" s="1">
        <v>35.176647209031003</v>
      </c>
      <c r="BI52" s="1">
        <v>33.338178891538099</v>
      </c>
      <c r="BJ52" s="1">
        <v>41.712829912417597</v>
      </c>
      <c r="BK52" s="1">
        <v>43.048008337307103</v>
      </c>
      <c r="BL52" s="1">
        <v>0.86206952584924001</v>
      </c>
      <c r="BM52" s="1">
        <v>0.84593771363896997</v>
      </c>
      <c r="BN52" s="1">
        <v>0.87678680135210996</v>
      </c>
      <c r="BO52" s="1">
        <v>0.85449703048105996</v>
      </c>
    </row>
    <row r="57" spans="1:67" x14ac:dyDescent="0.2">
      <c r="A57" t="s">
        <v>111</v>
      </c>
      <c r="D57" s="1">
        <f>D49-Original_bud!D49</f>
        <v>-38.8321792738573</v>
      </c>
      <c r="E57" s="1">
        <f>E49-Original_bud!E49</f>
        <v>-39.010301714996501</v>
      </c>
      <c r="F57" s="1">
        <f>F49-Original_bud!F49</f>
        <v>-43.540850435112397</v>
      </c>
      <c r="G57" s="1">
        <f>G49-Original_bud!G49</f>
        <v>-39.053560734736699</v>
      </c>
      <c r="H57" s="1">
        <f>H49-Original_bud!H49</f>
        <v>-40.979149454852561</v>
      </c>
      <c r="I57" s="1">
        <f>I49-Original_bud!I49</f>
        <v>-39.169102174140505</v>
      </c>
      <c r="J57" s="1">
        <f>J49-Original_bud!J49</f>
        <v>-50.743738388636942</v>
      </c>
      <c r="K57" s="1">
        <f>K49-Original_bud!K49</f>
        <v>-45.245914972027698</v>
      </c>
      <c r="L57" s="1">
        <f>L49-Original_bud!L49</f>
        <v>-33.261314247643604</v>
      </c>
      <c r="M57" s="1">
        <f>M49-Original_bud!M49</f>
        <v>-45.172903781082205</v>
      </c>
      <c r="N57" s="1">
        <f>N49-Original_bud!N49</f>
        <v>-39.207728616829606</v>
      </c>
      <c r="O57" s="1">
        <f>O49-Original_bud!O49</f>
        <v>-50.804296240398003</v>
      </c>
      <c r="P57" s="1">
        <f>P49-Original_bud!P49</f>
        <v>-92.912203636228725</v>
      </c>
      <c r="Q57" s="1">
        <f>Q49-Original_bud!Q49</f>
        <v>-83.072256503035305</v>
      </c>
      <c r="R57" s="1">
        <f>R49-Original_bud!R49</f>
        <v>-121.4232024372736</v>
      </c>
      <c r="S57" s="1">
        <f>S49-Original_bud!S49</f>
        <v>-143.34744472784251</v>
      </c>
      <c r="T57" s="1">
        <f>T49-Original_bud!T49</f>
        <v>-108.61689423742621</v>
      </c>
      <c r="U57" s="1">
        <f>U49-Original_bud!U49</f>
        <v>-115.81603794585091</v>
      </c>
      <c r="V57" s="1">
        <f>V49-Original_bud!V49</f>
        <v>-152.31081771882378</v>
      </c>
      <c r="W57" s="1">
        <f>W49-Original_bud!W49</f>
        <v>-242.46138666197899</v>
      </c>
      <c r="X57" s="1">
        <f>X49-Original_bud!X49</f>
        <v>-240.69574427655928</v>
      </c>
      <c r="Y57" s="1">
        <f>Y49-Original_bud!Y49</f>
        <v>-220.30023539468499</v>
      </c>
      <c r="Z57" s="1">
        <f>Z49-Original_bud!Z49</f>
        <v>-225.67184088952831</v>
      </c>
      <c r="AA57" s="1">
        <f>AA49-Original_bud!AA49</f>
        <v>-93.533588613730601</v>
      </c>
      <c r="AB57" s="1">
        <f>AB49-Original_bud!AB49</f>
        <v>-91.463446274059592</v>
      </c>
      <c r="AC57" s="1">
        <f>AC49-Original_bud!AC49</f>
        <v>-127.6615463111079</v>
      </c>
      <c r="AD57" s="1">
        <f>AD49-Original_bud!AD49</f>
        <v>-138.01101130738152</v>
      </c>
      <c r="AE57" s="1">
        <f>AE49-Original_bud!AE49</f>
        <v>-113.56745103273201</v>
      </c>
      <c r="AF57" s="1">
        <f>AF49-Original_bud!AF49</f>
        <v>-99.168799518188507</v>
      </c>
      <c r="AG57" s="1">
        <f>AG49-Original_bud!AG49</f>
        <v>77.745916204023018</v>
      </c>
      <c r="AH57" s="1">
        <f>AH49-Original_bud!AH49</f>
        <v>-182.256974654663</v>
      </c>
      <c r="AI57" s="1">
        <f>AI49-Original_bud!AI49</f>
        <v>-173.0822801147475</v>
      </c>
      <c r="AJ57" s="1">
        <f>AJ49-Original_bud!AJ49</f>
        <v>-168.68639806360241</v>
      </c>
      <c r="AK57" s="1">
        <f>AK49-Original_bud!AK49</f>
        <v>-172.67766545663233</v>
      </c>
      <c r="AL57" s="1">
        <f>AL49-Original_bud!AL49</f>
        <v>-170.82878000414911</v>
      </c>
      <c r="AM57" s="1">
        <f>AM49-Original_bud!AM49</f>
        <v>-70.729691290831795</v>
      </c>
      <c r="AN57" s="1">
        <f>AN49-Original_bud!AN49</f>
        <v>-70.560576213477503</v>
      </c>
      <c r="AO57" s="1">
        <f>AO49-Original_bud!AO49</f>
        <v>-129.56224550927533</v>
      </c>
      <c r="AP57" s="1">
        <f>AP49-Original_bud!AP49</f>
        <v>-164.6655059913794</v>
      </c>
      <c r="AQ57" s="1">
        <f>AQ49-Original_bud!AQ49</f>
        <v>-110.88370746078481</v>
      </c>
      <c r="AR57" s="1">
        <f>AR49-Original_bud!AR49</f>
        <v>-129.0110770627542</v>
      </c>
      <c r="AS57" s="1">
        <f>AS49-Original_bud!AS49</f>
        <v>-183.36826171771611</v>
      </c>
      <c r="AT57" s="1">
        <f>AT49-Original_bud!AT49</f>
        <v>-217.71073774960379</v>
      </c>
      <c r="AU57" s="1">
        <f>AU49-Original_bud!AU49</f>
        <v>-178.68115593985004</v>
      </c>
      <c r="AV57" s="1">
        <f>AV49-Original_bud!AV49</f>
        <v>-212.98497058759611</v>
      </c>
      <c r="AW57" s="1">
        <f>AW49-Original_bud!AW49</f>
        <v>-79.9413164022573</v>
      </c>
      <c r="AX57" s="1">
        <f>AX49-Original_bud!AX49</f>
        <v>-290.266738407817</v>
      </c>
      <c r="AY57" s="1">
        <f>AY49-Original_bud!AY49</f>
        <v>-306.30058774044795</v>
      </c>
      <c r="AZ57" s="1">
        <f>AZ49-Original_bud!AZ49</f>
        <v>-262.58096761652098</v>
      </c>
      <c r="BA57" s="1">
        <f>BA49-Original_bud!BA49</f>
        <v>-441.80032315753289</v>
      </c>
      <c r="BB57" s="1">
        <f>BB49-Original_bud!BB49</f>
        <v>-38.637106850668104</v>
      </c>
      <c r="BC57" s="1">
        <f>BC49-Original_bud!BC49</f>
        <v>-59.553840872672993</v>
      </c>
      <c r="BD57" s="1">
        <f>BD49-Original_bud!BD49</f>
        <v>-297.453732862484</v>
      </c>
      <c r="BE57" s="1">
        <f>BE49-Original_bud!BE49</f>
        <v>-44.647779635573997</v>
      </c>
      <c r="BF57" s="1">
        <f>BF49-Original_bud!BF49</f>
        <v>-71.353040164856012</v>
      </c>
      <c r="BG57" s="1">
        <f>BG49-Original_bud!BG49</f>
        <v>-72.003703357655908</v>
      </c>
      <c r="BH57" s="1">
        <f>BH49-Original_bud!BH49</f>
        <v>-463.391223404475</v>
      </c>
      <c r="BI57" s="1">
        <f>BI49-Original_bud!BI49</f>
        <v>-104.20664782114096</v>
      </c>
      <c r="BJ57" s="1">
        <f>BJ49-Original_bud!BJ49</f>
        <v>-332.06626340447451</v>
      </c>
      <c r="BK57" s="1">
        <f>BK49-Original_bud!BK49</f>
        <v>-64.729287821140986</v>
      </c>
      <c r="BL57" s="1">
        <f>BL49-Original_bud!BL49</f>
        <v>-100.975668236647</v>
      </c>
      <c r="BM57" s="1">
        <f>BM49-Original_bud!BM49</f>
        <v>-98.001694595724814</v>
      </c>
      <c r="BN57" s="1">
        <f>BN49-Original_bud!BN49</f>
        <v>-165.92205327322301</v>
      </c>
      <c r="BO57" s="1">
        <f>BO49-Original_bud!BO49</f>
        <v>-162.3778623044079</v>
      </c>
    </row>
  </sheetData>
  <mergeCells count="4">
    <mergeCell ref="A9:A30"/>
    <mergeCell ref="B20:B28"/>
    <mergeCell ref="A33:A42"/>
    <mergeCell ref="B33:B40"/>
  </mergeCells>
  <pageMargins left="0.7" right="0.7" top="0.75" bottom="0.75" header="0.3" footer="0.3"/>
  <pageSetup scale="1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CB64-C713-BF42-9BB9-B48240C7BEE6}">
  <sheetPr>
    <pageSetUpPr fitToPage="1"/>
  </sheetPr>
  <dimension ref="A1:BV96"/>
  <sheetViews>
    <sheetView topLeftCell="A15" zoomScaleNormal="100" workbookViewId="0">
      <selection activeCell="C9" sqref="C9"/>
    </sheetView>
  </sheetViews>
  <sheetFormatPr baseColWidth="10" defaultRowHeight="16" x14ac:dyDescent="0.2"/>
  <cols>
    <col min="1" max="1" width="13" customWidth="1"/>
    <col min="3" max="3" width="81.5" customWidth="1"/>
    <col min="4" max="4" width="12.33203125" style="23" customWidth="1"/>
    <col min="5" max="5" width="3" customWidth="1"/>
    <col min="6" max="6" width="12.33203125" style="23" customWidth="1"/>
    <col min="7" max="7" width="11.83203125" style="23" customWidth="1"/>
    <col min="8" max="80" width="11.83203125" customWidth="1"/>
  </cols>
  <sheetData>
    <row r="1" spans="1:74" ht="34" x14ac:dyDescent="0.2"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62</v>
      </c>
      <c r="P1" s="5"/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20</v>
      </c>
      <c r="Y1" s="5" t="s">
        <v>43</v>
      </c>
      <c r="Z1" s="5" t="s">
        <v>44</v>
      </c>
      <c r="AA1" s="5" t="s">
        <v>56</v>
      </c>
      <c r="AB1" s="5"/>
      <c r="AC1" s="5" t="s">
        <v>19</v>
      </c>
      <c r="AD1" s="5" t="s">
        <v>21</v>
      </c>
      <c r="AE1" s="5" t="s">
        <v>22</v>
      </c>
      <c r="AF1" s="5" t="s">
        <v>23</v>
      </c>
      <c r="AG1" s="5" t="s">
        <v>24</v>
      </c>
      <c r="AH1" s="5" t="s">
        <v>25</v>
      </c>
      <c r="AI1" s="5" t="s">
        <v>41</v>
      </c>
      <c r="AJ1" s="5" t="s">
        <v>42</v>
      </c>
      <c r="AK1" s="5" t="s">
        <v>55</v>
      </c>
      <c r="AL1" s="5" t="s">
        <v>57</v>
      </c>
      <c r="AM1" s="5" t="s">
        <v>58</v>
      </c>
      <c r="AN1" s="5" t="s">
        <v>59</v>
      </c>
      <c r="AO1" s="5"/>
      <c r="AP1" s="5" t="s">
        <v>26</v>
      </c>
      <c r="AQ1" s="5" t="s">
        <v>27</v>
      </c>
      <c r="AR1" s="5" t="s">
        <v>28</v>
      </c>
      <c r="AS1" s="5" t="s">
        <v>29</v>
      </c>
      <c r="AT1" s="5" t="s">
        <v>30</v>
      </c>
      <c r="AU1" s="5" t="s">
        <v>31</v>
      </c>
      <c r="AV1" s="5" t="s">
        <v>53</v>
      </c>
      <c r="AW1" s="5" t="s">
        <v>54</v>
      </c>
      <c r="AX1" s="5" t="s">
        <v>60</v>
      </c>
      <c r="AY1" s="5" t="s">
        <v>61</v>
      </c>
      <c r="AZ1" s="5" t="s">
        <v>40</v>
      </c>
      <c r="BA1" s="5"/>
      <c r="BB1" s="5" t="s">
        <v>32</v>
      </c>
      <c r="BC1" s="5" t="s">
        <v>33</v>
      </c>
      <c r="BD1" s="5" t="s">
        <v>34</v>
      </c>
      <c r="BE1" s="5" t="s">
        <v>50</v>
      </c>
      <c r="BF1" s="5"/>
      <c r="BG1" s="5" t="s">
        <v>35</v>
      </c>
      <c r="BH1" s="5" t="s">
        <v>49</v>
      </c>
      <c r="BI1" s="5"/>
      <c r="BJ1" s="5" t="s">
        <v>36</v>
      </c>
      <c r="BK1" s="5" t="s">
        <v>37</v>
      </c>
      <c r="BL1" s="5" t="s">
        <v>38</v>
      </c>
      <c r="BM1" s="5" t="s">
        <v>39</v>
      </c>
      <c r="BN1" s="5" t="s">
        <v>51</v>
      </c>
      <c r="BO1" s="5" t="s">
        <v>52</v>
      </c>
      <c r="BP1" s="5" t="s">
        <v>63</v>
      </c>
      <c r="BQ1" s="5" t="s">
        <v>64</v>
      </c>
      <c r="BR1" s="5"/>
      <c r="BS1" s="5" t="s">
        <v>45</v>
      </c>
      <c r="BT1" s="5" t="s">
        <v>46</v>
      </c>
      <c r="BU1" s="5" t="s">
        <v>47</v>
      </c>
      <c r="BV1" s="5" t="s">
        <v>48</v>
      </c>
    </row>
    <row r="2" spans="1:74" x14ac:dyDescent="0.2">
      <c r="C2" s="3" t="s">
        <v>179</v>
      </c>
      <c r="D2" s="23">
        <f>Original_bud!D49</f>
        <v>14.971410204347199</v>
      </c>
      <c r="E2" s="1">
        <f>Original_bud!E49</f>
        <v>-57.506315859186998</v>
      </c>
      <c r="F2" s="23">
        <f>Original_bud!F49</f>
        <v>-41.248429634186898</v>
      </c>
      <c r="G2" s="23">
        <f>Original_bud!G49</f>
        <v>-51.272082746166099</v>
      </c>
      <c r="H2" s="1">
        <f>Original_bud!H49</f>
        <v>3.0317904538339602</v>
      </c>
      <c r="I2" s="1">
        <f>Original_bud!I49</f>
        <v>62.163374992295203</v>
      </c>
      <c r="J2" s="1">
        <f>Original_bud!J49</f>
        <v>1.4374735714123399</v>
      </c>
      <c r="K2" s="1">
        <f>Original_bud!K49</f>
        <v>29.741093641363399</v>
      </c>
      <c r="L2" s="1">
        <f>Original_bud!L49</f>
        <v>-1.43984936399259</v>
      </c>
      <c r="M2" s="1">
        <f>Original_bud!M49</f>
        <v>-53.1846360225856</v>
      </c>
      <c r="N2" s="1">
        <f>Original_bud!N49</f>
        <v>-42.149278253764898</v>
      </c>
      <c r="O2" s="1">
        <f>Original_bud!O49</f>
        <v>-315.612608018488</v>
      </c>
      <c r="Q2" s="1">
        <f>Original_bud!P49</f>
        <v>0.33622396023371998</v>
      </c>
      <c r="R2" s="1">
        <f>Original_bud!Q49</f>
        <v>-15.2280629647663</v>
      </c>
      <c r="S2" s="1">
        <f>Original_bud!R49</f>
        <v>107.331982921804</v>
      </c>
      <c r="T2" s="1">
        <f>Original_bud!S49</f>
        <v>92.714216349777601</v>
      </c>
      <c r="U2" s="1">
        <f>Original_bud!T49</f>
        <v>134.49951408368401</v>
      </c>
      <c r="V2" s="1">
        <f>Original_bud!U49</f>
        <v>99.956936948676002</v>
      </c>
      <c r="W2" s="1">
        <f>Original_bud!V49</f>
        <v>55.939084415409198</v>
      </c>
      <c r="X2" s="1">
        <f>Original_bud!W49</f>
        <v>129.44540680578399</v>
      </c>
      <c r="Y2" s="1">
        <f>Original_bud!X49</f>
        <v>197.92780205719899</v>
      </c>
      <c r="Z2" s="1">
        <f>Original_bud!Y49</f>
        <v>101.414329859509</v>
      </c>
      <c r="AA2" s="1">
        <f>Original_bud!Z49</f>
        <v>156.28118235692901</v>
      </c>
      <c r="AC2" s="1">
        <f>Original_bud!AA49</f>
        <v>34.7034985324226</v>
      </c>
      <c r="AD2" s="1">
        <f>Original_bud!AB49</f>
        <v>63.256816532422597</v>
      </c>
      <c r="AE2" s="1">
        <f>Original_bud!AC49</f>
        <v>197.821812496794</v>
      </c>
      <c r="AF2" s="1">
        <f>Original_bud!AD49</f>
        <v>180.93335657541701</v>
      </c>
      <c r="AG2" s="1">
        <f>Original_bud!AE49</f>
        <v>246.19879473088301</v>
      </c>
      <c r="AH2" s="1">
        <f>Original_bud!AF49</f>
        <v>132.222460600038</v>
      </c>
      <c r="AI2" s="1">
        <f>Original_bud!AG49</f>
        <v>-232.30831408749401</v>
      </c>
      <c r="AJ2" s="1">
        <f>Original_bud!AH49</f>
        <v>-15.225410689636</v>
      </c>
      <c r="AK2" s="1">
        <f>Original_bud!AI49</f>
        <v>-63.016129915105502</v>
      </c>
      <c r="AL2" s="1">
        <f>Original_bud!AJ49</f>
        <v>-4.15040191510559</v>
      </c>
      <c r="AM2" s="1">
        <f>Original_bud!AK49</f>
        <v>41.851252815896302</v>
      </c>
      <c r="AN2" s="1">
        <f>Original_bud!AL49</f>
        <v>58.940244815896101</v>
      </c>
      <c r="AP2" s="1">
        <f>Original_bud!AM49</f>
        <v>-45.012554775004197</v>
      </c>
      <c r="AQ2" s="1">
        <f>Original_bud!AN49</f>
        <v>-46.965615698813501</v>
      </c>
      <c r="AR2" s="1">
        <f>Original_bud!AO49</f>
        <v>132.45339432990701</v>
      </c>
      <c r="AS2" s="1">
        <f>Original_bud!AP49</f>
        <v>215.46470078809901</v>
      </c>
      <c r="AT2" s="1">
        <f>Original_bud!AQ49</f>
        <v>139.770829579907</v>
      </c>
      <c r="AU2" s="1">
        <f>Original_bud!AR49</f>
        <v>157.91851869674301</v>
      </c>
      <c r="AV2" s="1">
        <f>Original_bud!AS49</f>
        <v>-50.336116402693897</v>
      </c>
      <c r="AW2" s="1">
        <f>Original_bud!AT49</f>
        <v>155.515263408365</v>
      </c>
      <c r="AX2" s="1">
        <f>Original_bud!AU49</f>
        <v>6.0616158575980403</v>
      </c>
      <c r="AY2" s="1">
        <f>Original_bud!AV49</f>
        <v>160.556116386187</v>
      </c>
      <c r="AZ2" s="1">
        <f>Original_bud!AW49</f>
        <v>111.526365126484</v>
      </c>
      <c r="BB2" s="1">
        <f>Original_bud!AX49</f>
        <v>542.14162610758399</v>
      </c>
      <c r="BC2" s="1">
        <f>Original_bud!AY49</f>
        <v>546.42422269398196</v>
      </c>
      <c r="BD2" s="1">
        <f>Original_bud!AZ49</f>
        <v>492.72052337110898</v>
      </c>
      <c r="BE2" s="1">
        <f>Original_bud!BA49</f>
        <v>456.58126632516098</v>
      </c>
      <c r="BG2" s="1">
        <f>Original_bud!BB49</f>
        <v>82.696633641076602</v>
      </c>
      <c r="BH2" s="1">
        <f>Original_bud!BC49</f>
        <v>-159.50128880201601</v>
      </c>
      <c r="BJ2" s="1">
        <f>Original_bud!BD49</f>
        <v>192.85730730840999</v>
      </c>
      <c r="BK2" s="1">
        <f>Original_bud!BE49</f>
        <v>-100.782381274701</v>
      </c>
      <c r="BL2" s="1">
        <f>Original_bud!BF49</f>
        <v>-125.77020685159199</v>
      </c>
      <c r="BM2" s="1">
        <f>Original_bud!BG49</f>
        <v>-76.201311612072104</v>
      </c>
      <c r="BN2" s="1">
        <f>Original_bud!BH49</f>
        <v>122.904984805794</v>
      </c>
      <c r="BO2" s="1">
        <f>Original_bud!BI49</f>
        <v>-347.90964557577303</v>
      </c>
      <c r="BP2" s="1">
        <f>Original_bud!BJ49</f>
        <v>-20.1390151942065</v>
      </c>
      <c r="BQ2" s="1">
        <f>Original_bud!BK49</f>
        <v>-392.038845575773</v>
      </c>
      <c r="BS2" s="1">
        <f>Original_bud!BL49</f>
        <v>124.385618679872</v>
      </c>
      <c r="BT2" s="1">
        <f>Original_bud!BM49</f>
        <v>134.77775232065201</v>
      </c>
      <c r="BU2" s="1">
        <f>Original_bud!BN49</f>
        <v>180.94185124505501</v>
      </c>
      <c r="BV2" s="1">
        <f>Original_bud!BO49</f>
        <v>210.83231658281099</v>
      </c>
    </row>
    <row r="3" spans="1:74" x14ac:dyDescent="0.2">
      <c r="C3" s="3" t="s">
        <v>185</v>
      </c>
      <c r="D3" s="23">
        <f>'Most recent'!D49</f>
        <v>-23.860769069510098</v>
      </c>
      <c r="E3" s="1">
        <f>'Most recent'!E49</f>
        <v>-96.516617574183499</v>
      </c>
      <c r="F3" s="23">
        <f>'Most recent'!F49</f>
        <v>-84.789280069299295</v>
      </c>
      <c r="G3" s="23">
        <f>'Most recent'!G49</f>
        <v>-90.325643480902798</v>
      </c>
      <c r="H3" s="1">
        <f>'Most recent'!H49</f>
        <v>-37.947359001018597</v>
      </c>
      <c r="I3" s="1">
        <f>'Most recent'!I49</f>
        <v>22.994272818154698</v>
      </c>
      <c r="J3" s="1">
        <f>'Most recent'!J49</f>
        <v>-49.306264817224601</v>
      </c>
      <c r="K3" s="1">
        <f>'Most recent'!K49</f>
        <v>-15.504821330664299</v>
      </c>
      <c r="L3" s="1">
        <f>'Most recent'!L49</f>
        <v>-34.701163611636197</v>
      </c>
      <c r="M3" s="1">
        <f>'Most recent'!M49</f>
        <v>-98.357539803667805</v>
      </c>
      <c r="N3" s="1">
        <f>'Most recent'!N49</f>
        <v>-81.357006870594503</v>
      </c>
      <c r="O3" s="1">
        <f>'Most recent'!O49</f>
        <v>-366.41690425888601</v>
      </c>
      <c r="Q3" s="1">
        <f>'Most recent'!P49</f>
        <v>-92.575979675995001</v>
      </c>
      <c r="R3" s="1">
        <f>'Most recent'!Q49</f>
        <v>-98.3003194678016</v>
      </c>
      <c r="S3" s="1">
        <f>'Most recent'!R49</f>
        <v>-14.0912195154696</v>
      </c>
      <c r="T3" s="1">
        <f>'Most recent'!S49</f>
        <v>-50.633228378064899</v>
      </c>
      <c r="U3" s="1">
        <f>'Most recent'!T49</f>
        <v>25.8826198462578</v>
      </c>
      <c r="V3" s="1">
        <f>'Most recent'!U49</f>
        <v>-15.859100997174901</v>
      </c>
      <c r="W3" s="1">
        <f>'Most recent'!V49</f>
        <v>-96.371733303414601</v>
      </c>
      <c r="X3" s="1">
        <f>'Most recent'!W49</f>
        <v>-113.015979856195</v>
      </c>
      <c r="Y3" s="1">
        <f>'Most recent'!X49</f>
        <v>-42.7679422193603</v>
      </c>
      <c r="Z3" s="1">
        <f>'Most recent'!Y49</f>
        <v>-118.88590553517599</v>
      </c>
      <c r="AA3" s="1">
        <f>'Most recent'!Z49</f>
        <v>-69.390658532599303</v>
      </c>
      <c r="AC3" s="1">
        <f>'Most recent'!AA49</f>
        <v>-58.830090081308001</v>
      </c>
      <c r="AD3" s="1">
        <f>'Most recent'!AB49</f>
        <v>-28.206629741636998</v>
      </c>
      <c r="AE3" s="1">
        <f>'Most recent'!AC49</f>
        <v>70.160266185686098</v>
      </c>
      <c r="AF3" s="1">
        <f>'Most recent'!AD49</f>
        <v>42.9223452680355</v>
      </c>
      <c r="AG3" s="1">
        <f>'Most recent'!AE49</f>
        <v>132.631343698151</v>
      </c>
      <c r="AH3" s="1">
        <f>'Most recent'!AF49</f>
        <v>33.053661081849498</v>
      </c>
      <c r="AI3" s="1">
        <f>'Most recent'!AG49</f>
        <v>-154.56239788347099</v>
      </c>
      <c r="AJ3" s="1">
        <f>'Most recent'!AH49</f>
        <v>-197.48238534429899</v>
      </c>
      <c r="AK3" s="1">
        <f>'Most recent'!AI49</f>
        <v>-236.098410029853</v>
      </c>
      <c r="AL3" s="1">
        <f>'Most recent'!AJ49</f>
        <v>-172.836799978708</v>
      </c>
      <c r="AM3" s="1">
        <f>'Most recent'!AK49</f>
        <v>-130.82641264073601</v>
      </c>
      <c r="AN3" s="1">
        <f>'Most recent'!AL49</f>
        <v>-111.888535188253</v>
      </c>
      <c r="AP3" s="1">
        <f>'Most recent'!AM49</f>
        <v>-115.742246065836</v>
      </c>
      <c r="AQ3" s="1">
        <f>'Most recent'!AN49</f>
        <v>-117.526191912291</v>
      </c>
      <c r="AR3" s="1">
        <f>'Most recent'!AO49</f>
        <v>2.8911488206316802</v>
      </c>
      <c r="AS3" s="1">
        <f>'Most recent'!AP49</f>
        <v>50.799194796719597</v>
      </c>
      <c r="AT3" s="1">
        <f>'Most recent'!AQ49</f>
        <v>28.8871221191222</v>
      </c>
      <c r="AU3" s="1">
        <f>'Most recent'!AR49</f>
        <v>28.9074416339888</v>
      </c>
      <c r="AV3" s="1">
        <f>'Most recent'!AS49</f>
        <v>-233.70437812041001</v>
      </c>
      <c r="AW3" s="1">
        <f>'Most recent'!AT49</f>
        <v>-62.1954743412388</v>
      </c>
      <c r="AX3" s="1">
        <f>'Most recent'!AU49</f>
        <v>-172.619540082252</v>
      </c>
      <c r="AY3" s="1">
        <f>'Most recent'!AV49</f>
        <v>-52.428854201409102</v>
      </c>
      <c r="AZ3" s="1">
        <f>'Most recent'!AW49</f>
        <v>31.585048724226699</v>
      </c>
      <c r="BB3" s="1">
        <f>'Most recent'!AX49</f>
        <v>251.87488769976699</v>
      </c>
      <c r="BC3" s="1">
        <f>'Most recent'!AY49</f>
        <v>240.12363495353401</v>
      </c>
      <c r="BD3" s="1">
        <f>'Most recent'!AZ49</f>
        <v>230.139555754588</v>
      </c>
      <c r="BE3" s="1">
        <f>'Most recent'!BA49</f>
        <v>14.7809431676281</v>
      </c>
      <c r="BG3" s="1">
        <f>'Most recent'!BB49</f>
        <v>44.059526790408498</v>
      </c>
      <c r="BH3" s="1">
        <f>'Most recent'!BC49</f>
        <v>-219.055129674689</v>
      </c>
      <c r="BJ3" s="1">
        <f>'Most recent'!BD49</f>
        <v>-104.596425554074</v>
      </c>
      <c r="BK3" s="1">
        <f>'Most recent'!BE49</f>
        <v>-145.43016091027499</v>
      </c>
      <c r="BL3" s="1">
        <f>'Most recent'!BF49</f>
        <v>-197.123247016448</v>
      </c>
      <c r="BM3" s="1">
        <f>'Most recent'!BG49</f>
        <v>-148.20501496972801</v>
      </c>
      <c r="BN3" s="1">
        <f>'Most recent'!BH49</f>
        <v>-340.48623859868098</v>
      </c>
      <c r="BO3" s="1">
        <f>'Most recent'!BI49</f>
        <v>-452.11629339691399</v>
      </c>
      <c r="BP3" s="1">
        <f>'Most recent'!BJ49</f>
        <v>-352.20527859868099</v>
      </c>
      <c r="BQ3" s="1">
        <f>'Most recent'!BK49</f>
        <v>-456.76813339691398</v>
      </c>
      <c r="BS3" s="1">
        <f>'Most recent'!BL49</f>
        <v>23.409950443225</v>
      </c>
      <c r="BT3" s="1">
        <f>'Most recent'!BM49</f>
        <v>36.776057724927199</v>
      </c>
      <c r="BU3" s="1">
        <f>'Most recent'!BN49</f>
        <v>15.019797971832</v>
      </c>
      <c r="BV3" s="1">
        <f>'Most recent'!BO49</f>
        <v>48.454454278403098</v>
      </c>
    </row>
    <row r="15" spans="1:74" ht="66" x14ac:dyDescent="0.25">
      <c r="D15" s="24" t="s">
        <v>181</v>
      </c>
      <c r="F15" s="24" t="s">
        <v>183</v>
      </c>
    </row>
    <row r="16" spans="1:74" ht="53" thickBot="1" x14ac:dyDescent="0.3">
      <c r="A16" s="22"/>
      <c r="B16" s="22"/>
      <c r="C16" s="22" t="s">
        <v>182</v>
      </c>
      <c r="D16" s="25" t="s">
        <v>180</v>
      </c>
      <c r="F16" s="25" t="s">
        <v>180</v>
      </c>
      <c r="G16" s="25" t="s">
        <v>184</v>
      </c>
      <c r="H16" s="26"/>
    </row>
    <row r="17" spans="1:9" ht="16" customHeight="1" thickTop="1" x14ac:dyDescent="0.2">
      <c r="A17" s="5" t="s">
        <v>1</v>
      </c>
      <c r="B17" s="5">
        <v>1</v>
      </c>
      <c r="C17" s="5" t="s">
        <v>116</v>
      </c>
      <c r="D17" s="23" cm="1">
        <f t="array" ref="D17:D87">TRANSPOSE(D2:BV2)</f>
        <v>14.971410204347199</v>
      </c>
      <c r="E17" s="1"/>
      <c r="F17" s="23" cm="1">
        <f t="array" ref="F17:F87">TRANSPOSE(D3:BV3)</f>
        <v>-23.860769069510098</v>
      </c>
      <c r="G17" s="23">
        <f>F17-D17</f>
        <v>-38.8321792738573</v>
      </c>
      <c r="H17" s="1"/>
    </row>
    <row r="18" spans="1:9" ht="16" customHeight="1" x14ac:dyDescent="0.2">
      <c r="A18" s="5" t="s">
        <v>2</v>
      </c>
      <c r="B18" s="5">
        <v>2</v>
      </c>
      <c r="C18" s="5" t="s">
        <v>117</v>
      </c>
      <c r="D18" s="23">
        <v>-57.506315859186998</v>
      </c>
      <c r="F18" s="23">
        <v>-96.516617574183499</v>
      </c>
      <c r="G18" s="23">
        <f t="shared" ref="G18:G87" si="0">F18-D18</f>
        <v>-39.010301714996501</v>
      </c>
    </row>
    <row r="19" spans="1:9" ht="16" customHeight="1" x14ac:dyDescent="0.2">
      <c r="A19" s="5" t="s">
        <v>3</v>
      </c>
      <c r="B19" s="5">
        <v>3</v>
      </c>
      <c r="C19" s="5" t="s">
        <v>118</v>
      </c>
      <c r="D19" s="23">
        <v>-41.248429634186898</v>
      </c>
      <c r="F19" s="23">
        <v>-84.789280069299295</v>
      </c>
      <c r="G19" s="23">
        <f t="shared" si="0"/>
        <v>-43.540850435112397</v>
      </c>
    </row>
    <row r="20" spans="1:9" ht="16" customHeight="1" x14ac:dyDescent="0.2">
      <c r="A20" s="5" t="s">
        <v>4</v>
      </c>
      <c r="B20" s="5">
        <v>4</v>
      </c>
      <c r="C20" s="5" t="s">
        <v>119</v>
      </c>
      <c r="D20" s="23">
        <v>-51.272082746166099</v>
      </c>
      <c r="F20" s="23">
        <v>-90.325643480902798</v>
      </c>
      <c r="G20" s="23">
        <f t="shared" si="0"/>
        <v>-39.053560734736699</v>
      </c>
    </row>
    <row r="21" spans="1:9" ht="16" customHeight="1" x14ac:dyDescent="0.2">
      <c r="A21" s="5" t="s">
        <v>5</v>
      </c>
      <c r="B21" s="5">
        <v>5</v>
      </c>
      <c r="C21" s="5" t="s">
        <v>120</v>
      </c>
      <c r="D21" s="23">
        <v>3.0317904538339602</v>
      </c>
      <c r="F21" s="23">
        <v>-37.947359001018597</v>
      </c>
      <c r="G21" s="23">
        <f t="shared" si="0"/>
        <v>-40.979149454852561</v>
      </c>
    </row>
    <row r="22" spans="1:9" ht="16" customHeight="1" x14ac:dyDescent="0.2">
      <c r="A22" s="5" t="s">
        <v>6</v>
      </c>
      <c r="B22" s="5">
        <v>6</v>
      </c>
      <c r="C22" s="5" t="s">
        <v>121</v>
      </c>
      <c r="D22" s="23">
        <v>62.163374992295203</v>
      </c>
      <c r="F22" s="23">
        <v>22.994272818154698</v>
      </c>
      <c r="G22" s="23">
        <f t="shared" si="0"/>
        <v>-39.169102174140505</v>
      </c>
    </row>
    <row r="23" spans="1:9" ht="16" customHeight="1" x14ac:dyDescent="0.2">
      <c r="A23" s="5" t="s">
        <v>7</v>
      </c>
      <c r="B23" s="5">
        <v>7</v>
      </c>
      <c r="C23" s="5" t="s">
        <v>122</v>
      </c>
      <c r="D23" s="23">
        <v>1.4374735714123399</v>
      </c>
      <c r="F23" s="23">
        <v>-49.306264817224601</v>
      </c>
      <c r="G23" s="23">
        <f t="shared" si="0"/>
        <v>-50.743738388636942</v>
      </c>
    </row>
    <row r="24" spans="1:9" ht="16" customHeight="1" x14ac:dyDescent="0.2">
      <c r="A24" s="5" t="s">
        <v>8</v>
      </c>
      <c r="B24" s="5">
        <v>8</v>
      </c>
      <c r="C24" s="5" t="s">
        <v>123</v>
      </c>
      <c r="D24" s="23">
        <v>29.741093641363399</v>
      </c>
      <c r="F24" s="23">
        <v>-15.504821330664299</v>
      </c>
      <c r="G24" s="23">
        <f t="shared" si="0"/>
        <v>-45.245914972027698</v>
      </c>
    </row>
    <row r="25" spans="1:9" ht="16" customHeight="1" x14ac:dyDescent="0.2">
      <c r="A25" s="5" t="s">
        <v>9</v>
      </c>
      <c r="B25" s="5">
        <v>9</v>
      </c>
      <c r="C25" s="5" t="s">
        <v>124</v>
      </c>
      <c r="D25" s="23">
        <v>-1.43984936399259</v>
      </c>
      <c r="F25" s="23">
        <v>-34.701163611636197</v>
      </c>
      <c r="G25" s="23">
        <f t="shared" si="0"/>
        <v>-33.261314247643604</v>
      </c>
    </row>
    <row r="26" spans="1:9" ht="16" customHeight="1" x14ac:dyDescent="0.2">
      <c r="A26" s="5" t="s">
        <v>10</v>
      </c>
      <c r="B26" s="5">
        <v>10</v>
      </c>
      <c r="C26" s="5" t="s">
        <v>125</v>
      </c>
      <c r="D26" s="23">
        <v>-53.1846360225856</v>
      </c>
      <c r="F26" s="23">
        <v>-98.357539803667805</v>
      </c>
      <c r="G26" s="23">
        <f t="shared" si="0"/>
        <v>-45.172903781082205</v>
      </c>
    </row>
    <row r="27" spans="1:9" ht="16" customHeight="1" x14ac:dyDescent="0.2">
      <c r="A27" s="5" t="s">
        <v>11</v>
      </c>
      <c r="B27" s="5">
        <v>11</v>
      </c>
      <c r="C27" s="5" t="s">
        <v>126</v>
      </c>
      <c r="D27" s="23">
        <v>-42.149278253764898</v>
      </c>
      <c r="F27" s="23">
        <v>-81.357006870594503</v>
      </c>
      <c r="G27" s="23">
        <f t="shared" si="0"/>
        <v>-39.207728616829606</v>
      </c>
    </row>
    <row r="28" spans="1:9" ht="16" customHeight="1" x14ac:dyDescent="0.2">
      <c r="A28" s="5" t="s">
        <v>62</v>
      </c>
      <c r="B28" s="5">
        <v>12</v>
      </c>
      <c r="C28" s="5" t="s">
        <v>115</v>
      </c>
      <c r="D28" s="23">
        <v>-315.612608018488</v>
      </c>
      <c r="F28" s="23">
        <v>-366.41690425888601</v>
      </c>
      <c r="G28" s="23">
        <f t="shared" si="0"/>
        <v>-50.804296240398003</v>
      </c>
    </row>
    <row r="29" spans="1:9" ht="16" customHeight="1" x14ac:dyDescent="0.2">
      <c r="A29" s="30"/>
      <c r="B29" s="30"/>
      <c r="C29" s="27"/>
      <c r="D29" s="28">
        <v>0</v>
      </c>
      <c r="E29" s="29"/>
      <c r="F29" s="28">
        <v>0</v>
      </c>
      <c r="G29" s="28"/>
      <c r="I29" s="23">
        <f>AVERAGE(G17:G27)</f>
        <v>-41.292431253992362</v>
      </c>
    </row>
    <row r="30" spans="1:9" ht="16" customHeight="1" x14ac:dyDescent="0.2">
      <c r="A30" s="5" t="s">
        <v>12</v>
      </c>
      <c r="B30" s="5">
        <v>100</v>
      </c>
      <c r="C30" s="5" t="s">
        <v>127</v>
      </c>
      <c r="D30" s="23">
        <v>0.33622396023371998</v>
      </c>
      <c r="F30" s="23">
        <v>-92.575979675995001</v>
      </c>
      <c r="G30" s="23">
        <f t="shared" si="0"/>
        <v>-92.912203636228725</v>
      </c>
    </row>
    <row r="31" spans="1:9" ht="16" customHeight="1" x14ac:dyDescent="0.2">
      <c r="A31" s="5" t="s">
        <v>13</v>
      </c>
      <c r="B31" s="5">
        <v>101</v>
      </c>
      <c r="C31" s="5" t="s">
        <v>128</v>
      </c>
      <c r="D31" s="23">
        <v>-15.2280629647663</v>
      </c>
      <c r="F31" s="23">
        <v>-98.3003194678016</v>
      </c>
      <c r="G31" s="23">
        <f t="shared" si="0"/>
        <v>-83.072256503035305</v>
      </c>
    </row>
    <row r="32" spans="1:9" ht="16" customHeight="1" x14ac:dyDescent="0.2">
      <c r="A32" s="5" t="s">
        <v>14</v>
      </c>
      <c r="B32" s="5">
        <v>102</v>
      </c>
      <c r="C32" s="5" t="s">
        <v>129</v>
      </c>
      <c r="D32" s="23">
        <v>107.331982921804</v>
      </c>
      <c r="F32" s="23">
        <v>-14.0912195154696</v>
      </c>
      <c r="G32" s="23">
        <f t="shared" si="0"/>
        <v>-121.4232024372736</v>
      </c>
    </row>
    <row r="33" spans="1:9" ht="16" customHeight="1" x14ac:dyDescent="0.2">
      <c r="A33" s="5" t="s">
        <v>15</v>
      </c>
      <c r="B33" s="5">
        <v>103</v>
      </c>
      <c r="C33" s="5" t="s">
        <v>130</v>
      </c>
      <c r="D33" s="23">
        <v>92.714216349777601</v>
      </c>
      <c r="F33" s="23">
        <v>-50.633228378064899</v>
      </c>
      <c r="G33" s="23">
        <f t="shared" si="0"/>
        <v>-143.34744472784251</v>
      </c>
    </row>
    <row r="34" spans="1:9" ht="16" customHeight="1" x14ac:dyDescent="0.2">
      <c r="A34" s="5" t="s">
        <v>16</v>
      </c>
      <c r="B34" s="5">
        <v>104</v>
      </c>
      <c r="C34" s="5" t="s">
        <v>131</v>
      </c>
      <c r="D34" s="23">
        <v>134.49951408368401</v>
      </c>
      <c r="F34" s="23">
        <v>25.8826198462578</v>
      </c>
      <c r="G34" s="23">
        <f t="shared" si="0"/>
        <v>-108.61689423742621</v>
      </c>
    </row>
    <row r="35" spans="1:9" ht="16" customHeight="1" x14ac:dyDescent="0.2">
      <c r="A35" s="5" t="s">
        <v>17</v>
      </c>
      <c r="B35" s="5">
        <v>105</v>
      </c>
      <c r="C35" s="5" t="s">
        <v>132</v>
      </c>
      <c r="D35" s="23">
        <v>99.956936948676002</v>
      </c>
      <c r="F35" s="23">
        <v>-15.859100997174901</v>
      </c>
      <c r="G35" s="23">
        <f t="shared" si="0"/>
        <v>-115.81603794585091</v>
      </c>
    </row>
    <row r="36" spans="1:9" ht="16" customHeight="1" x14ac:dyDescent="0.2">
      <c r="A36" s="5" t="s">
        <v>18</v>
      </c>
      <c r="B36" s="5">
        <v>106</v>
      </c>
      <c r="C36" s="5" t="s">
        <v>133</v>
      </c>
      <c r="D36" s="23">
        <v>55.939084415409198</v>
      </c>
      <c r="F36" s="23">
        <v>-96.371733303414601</v>
      </c>
      <c r="G36" s="23">
        <f t="shared" si="0"/>
        <v>-152.31081771882378</v>
      </c>
    </row>
    <row r="37" spans="1:9" ht="16" customHeight="1" x14ac:dyDescent="0.2">
      <c r="A37" s="5" t="s">
        <v>20</v>
      </c>
      <c r="B37" s="5">
        <v>150</v>
      </c>
      <c r="C37" s="5" t="s">
        <v>135</v>
      </c>
      <c r="D37" s="23">
        <v>129.44540680578399</v>
      </c>
      <c r="F37" s="23">
        <v>-113.015979856195</v>
      </c>
      <c r="G37" s="23">
        <f t="shared" si="0"/>
        <v>-242.46138666197899</v>
      </c>
    </row>
    <row r="38" spans="1:9" ht="16" customHeight="1" x14ac:dyDescent="0.2">
      <c r="A38" s="5" t="s">
        <v>43</v>
      </c>
      <c r="B38" s="5">
        <v>151</v>
      </c>
      <c r="C38" s="5" t="s">
        <v>158</v>
      </c>
      <c r="D38" s="23">
        <v>197.92780205719899</v>
      </c>
      <c r="F38" s="23">
        <v>-42.7679422193603</v>
      </c>
      <c r="G38" s="23">
        <f t="shared" si="0"/>
        <v>-240.69574427655928</v>
      </c>
    </row>
    <row r="39" spans="1:9" ht="16" customHeight="1" x14ac:dyDescent="0.2">
      <c r="A39" s="5" t="s">
        <v>44</v>
      </c>
      <c r="B39" s="5">
        <v>152</v>
      </c>
      <c r="C39" s="5" t="s">
        <v>159</v>
      </c>
      <c r="D39" s="23">
        <v>101.414329859509</v>
      </c>
      <c r="F39" s="23">
        <v>-118.88590553517599</v>
      </c>
      <c r="G39" s="23">
        <f t="shared" si="0"/>
        <v>-220.30023539468499</v>
      </c>
    </row>
    <row r="40" spans="1:9" ht="16" customHeight="1" x14ac:dyDescent="0.2">
      <c r="A40" s="5" t="s">
        <v>56</v>
      </c>
      <c r="B40" s="5">
        <v>153</v>
      </c>
      <c r="C40" s="5" t="s">
        <v>171</v>
      </c>
      <c r="D40" s="23">
        <v>156.28118235692901</v>
      </c>
      <c r="F40" s="23">
        <v>-69.390658532599303</v>
      </c>
      <c r="G40" s="23">
        <f t="shared" si="0"/>
        <v>-225.67184088952831</v>
      </c>
    </row>
    <row r="41" spans="1:9" ht="16" customHeight="1" x14ac:dyDescent="0.2">
      <c r="A41" s="5"/>
      <c r="B41" s="5"/>
      <c r="C41" s="27"/>
      <c r="D41" s="28">
        <v>0</v>
      </c>
      <c r="E41" s="29"/>
      <c r="F41" s="28">
        <v>0</v>
      </c>
      <c r="G41" s="28"/>
      <c r="I41" s="23">
        <f>AVERAGE(G30:G35)</f>
        <v>-110.86467324794289</v>
      </c>
    </row>
    <row r="42" spans="1:9" ht="16" customHeight="1" x14ac:dyDescent="0.2">
      <c r="A42" s="5" t="s">
        <v>19</v>
      </c>
      <c r="B42" s="5">
        <v>200</v>
      </c>
      <c r="C42" s="5" t="s">
        <v>134</v>
      </c>
      <c r="D42" s="23">
        <v>34.7034985324226</v>
      </c>
      <c r="F42" s="23">
        <v>-58.830090081308001</v>
      </c>
      <c r="G42" s="23">
        <f t="shared" si="0"/>
        <v>-93.533588613730601</v>
      </c>
    </row>
    <row r="43" spans="1:9" ht="16" customHeight="1" x14ac:dyDescent="0.2">
      <c r="A43" s="5" t="s">
        <v>21</v>
      </c>
      <c r="B43" s="5">
        <v>201</v>
      </c>
      <c r="C43" s="5" t="s">
        <v>136</v>
      </c>
      <c r="D43" s="23">
        <v>63.256816532422597</v>
      </c>
      <c r="F43" s="23">
        <v>-28.206629741636998</v>
      </c>
      <c r="G43" s="23">
        <f t="shared" si="0"/>
        <v>-91.463446274059592</v>
      </c>
    </row>
    <row r="44" spans="1:9" ht="16" customHeight="1" x14ac:dyDescent="0.2">
      <c r="A44" s="5" t="s">
        <v>22</v>
      </c>
      <c r="B44" s="5">
        <v>202</v>
      </c>
      <c r="C44" s="5" t="s">
        <v>137</v>
      </c>
      <c r="D44" s="23">
        <v>197.821812496794</v>
      </c>
      <c r="F44" s="23">
        <v>70.160266185686098</v>
      </c>
      <c r="G44" s="23">
        <f t="shared" si="0"/>
        <v>-127.6615463111079</v>
      </c>
    </row>
    <row r="45" spans="1:9" ht="16" customHeight="1" x14ac:dyDescent="0.2">
      <c r="A45" s="5" t="s">
        <v>23</v>
      </c>
      <c r="B45" s="5">
        <v>203</v>
      </c>
      <c r="C45" s="5" t="s">
        <v>138</v>
      </c>
      <c r="D45" s="23">
        <v>180.93335657541701</v>
      </c>
      <c r="F45" s="23">
        <v>42.9223452680355</v>
      </c>
      <c r="G45" s="23">
        <f t="shared" si="0"/>
        <v>-138.01101130738152</v>
      </c>
    </row>
    <row r="46" spans="1:9" ht="16" customHeight="1" x14ac:dyDescent="0.2">
      <c r="A46" s="5" t="s">
        <v>24</v>
      </c>
      <c r="B46" s="5">
        <v>204</v>
      </c>
      <c r="C46" s="5" t="s">
        <v>139</v>
      </c>
      <c r="D46" s="23">
        <v>246.19879473088301</v>
      </c>
      <c r="F46" s="23">
        <v>132.631343698151</v>
      </c>
      <c r="G46" s="23">
        <f t="shared" si="0"/>
        <v>-113.56745103273201</v>
      </c>
    </row>
    <row r="47" spans="1:9" ht="16" customHeight="1" x14ac:dyDescent="0.2">
      <c r="A47" s="5" t="s">
        <v>25</v>
      </c>
      <c r="B47" s="5">
        <v>205</v>
      </c>
      <c r="C47" s="5" t="s">
        <v>140</v>
      </c>
      <c r="D47" s="23">
        <v>132.222460600038</v>
      </c>
      <c r="F47" s="23">
        <v>33.053661081849498</v>
      </c>
      <c r="G47" s="23">
        <f t="shared" si="0"/>
        <v>-99.168799518188507</v>
      </c>
    </row>
    <row r="48" spans="1:9" ht="16" customHeight="1" x14ac:dyDescent="0.2">
      <c r="A48" s="5" t="s">
        <v>41</v>
      </c>
      <c r="B48" s="5">
        <v>600</v>
      </c>
      <c r="C48" s="5" t="s">
        <v>156</v>
      </c>
      <c r="D48" s="23">
        <v>-232.30831408749401</v>
      </c>
      <c r="F48" s="23">
        <v>-154.56239788347099</v>
      </c>
      <c r="G48" s="23">
        <f t="shared" si="0"/>
        <v>77.745916204023018</v>
      </c>
    </row>
    <row r="49" spans="1:9" ht="16" customHeight="1" x14ac:dyDescent="0.2">
      <c r="A49" s="5" t="s">
        <v>42</v>
      </c>
      <c r="B49" s="5">
        <v>601</v>
      </c>
      <c r="C49" s="5" t="s">
        <v>157</v>
      </c>
      <c r="D49" s="23">
        <v>-15.225410689636</v>
      </c>
      <c r="F49" s="23">
        <v>-197.48238534429899</v>
      </c>
      <c r="G49" s="23">
        <f t="shared" si="0"/>
        <v>-182.256974654663</v>
      </c>
    </row>
    <row r="50" spans="1:9" ht="16" customHeight="1" x14ac:dyDescent="0.2">
      <c r="A50" s="5" t="s">
        <v>55</v>
      </c>
      <c r="B50" s="5">
        <v>250</v>
      </c>
      <c r="C50" s="5" t="s">
        <v>170</v>
      </c>
      <c r="D50" s="23">
        <v>-63.016129915105502</v>
      </c>
      <c r="F50" s="23">
        <v>-236.098410029853</v>
      </c>
      <c r="G50" s="23">
        <f t="shared" si="0"/>
        <v>-173.0822801147475</v>
      </c>
    </row>
    <row r="51" spans="1:9" ht="16" customHeight="1" x14ac:dyDescent="0.2">
      <c r="A51" s="5" t="s">
        <v>57</v>
      </c>
      <c r="B51" s="5">
        <v>251</v>
      </c>
      <c r="C51" s="5" t="s">
        <v>172</v>
      </c>
      <c r="D51" s="23">
        <v>-4.15040191510559</v>
      </c>
      <c r="F51" s="23">
        <v>-172.836799978708</v>
      </c>
      <c r="G51" s="23">
        <f t="shared" si="0"/>
        <v>-168.68639806360241</v>
      </c>
    </row>
    <row r="52" spans="1:9" ht="16" customHeight="1" x14ac:dyDescent="0.2">
      <c r="A52" s="5" t="s">
        <v>58</v>
      </c>
      <c r="B52" s="5">
        <v>252</v>
      </c>
      <c r="C52" s="5" t="s">
        <v>173</v>
      </c>
      <c r="D52" s="23">
        <v>41.851252815896302</v>
      </c>
      <c r="F52" s="23">
        <v>-130.82641264073601</v>
      </c>
      <c r="G52" s="23">
        <f t="shared" si="0"/>
        <v>-172.67766545663233</v>
      </c>
    </row>
    <row r="53" spans="1:9" ht="16" customHeight="1" x14ac:dyDescent="0.2">
      <c r="A53" s="5" t="s">
        <v>59</v>
      </c>
      <c r="B53" s="5">
        <v>253</v>
      </c>
      <c r="C53" s="5" t="s">
        <v>174</v>
      </c>
      <c r="D53" s="23">
        <v>58.940244815896101</v>
      </c>
      <c r="F53" s="23">
        <v>-111.888535188253</v>
      </c>
      <c r="G53" s="23">
        <f t="shared" si="0"/>
        <v>-170.82878000414911</v>
      </c>
    </row>
    <row r="54" spans="1:9" ht="16" customHeight="1" x14ac:dyDescent="0.2">
      <c r="A54" s="5"/>
      <c r="B54" s="5"/>
      <c r="C54" s="27"/>
      <c r="D54" s="28">
        <v>0</v>
      </c>
      <c r="E54" s="29"/>
      <c r="F54" s="28">
        <v>0</v>
      </c>
      <c r="G54" s="28"/>
      <c r="I54" s="23">
        <f>AVERAGE(G42:G47)</f>
        <v>-110.56764050953336</v>
      </c>
    </row>
    <row r="55" spans="1:9" ht="16" customHeight="1" x14ac:dyDescent="0.2">
      <c r="A55" s="5" t="s">
        <v>26</v>
      </c>
      <c r="B55" s="5">
        <v>300</v>
      </c>
      <c r="C55" s="5" t="s">
        <v>141</v>
      </c>
      <c r="D55" s="23">
        <v>-45.012554775004197</v>
      </c>
      <c r="F55" s="23">
        <v>-115.742246065836</v>
      </c>
      <c r="G55" s="23">
        <f t="shared" si="0"/>
        <v>-70.729691290831795</v>
      </c>
    </row>
    <row r="56" spans="1:9" ht="16" customHeight="1" x14ac:dyDescent="0.2">
      <c r="A56" s="5" t="s">
        <v>27</v>
      </c>
      <c r="B56" s="5">
        <v>301</v>
      </c>
      <c r="C56" s="5" t="s">
        <v>142</v>
      </c>
      <c r="D56" s="23">
        <v>-46.965615698813501</v>
      </c>
      <c r="F56" s="23">
        <v>-117.526191912291</v>
      </c>
      <c r="G56" s="23">
        <f t="shared" si="0"/>
        <v>-70.560576213477503</v>
      </c>
    </row>
    <row r="57" spans="1:9" ht="16" customHeight="1" x14ac:dyDescent="0.2">
      <c r="A57" s="5" t="s">
        <v>28</v>
      </c>
      <c r="B57" s="5">
        <v>302</v>
      </c>
      <c r="C57" s="5" t="s">
        <v>143</v>
      </c>
      <c r="D57" s="23">
        <v>132.45339432990701</v>
      </c>
      <c r="F57" s="23">
        <v>2.8911488206316802</v>
      </c>
      <c r="G57" s="23">
        <f t="shared" si="0"/>
        <v>-129.56224550927533</v>
      </c>
    </row>
    <row r="58" spans="1:9" ht="16" customHeight="1" x14ac:dyDescent="0.2">
      <c r="A58" s="5" t="s">
        <v>29</v>
      </c>
      <c r="B58" s="5">
        <v>303</v>
      </c>
      <c r="C58" s="5" t="s">
        <v>144</v>
      </c>
      <c r="D58" s="23">
        <v>215.46470078809901</v>
      </c>
      <c r="F58" s="23">
        <v>50.799194796719597</v>
      </c>
      <c r="G58" s="23">
        <f t="shared" si="0"/>
        <v>-164.6655059913794</v>
      </c>
    </row>
    <row r="59" spans="1:9" ht="16" customHeight="1" x14ac:dyDescent="0.2">
      <c r="A59" s="5" t="s">
        <v>30</v>
      </c>
      <c r="B59" s="5">
        <v>304</v>
      </c>
      <c r="C59" s="5" t="s">
        <v>145</v>
      </c>
      <c r="D59" s="23">
        <v>139.770829579907</v>
      </c>
      <c r="F59" s="23">
        <v>28.8871221191222</v>
      </c>
      <c r="G59" s="23">
        <f t="shared" si="0"/>
        <v>-110.88370746078481</v>
      </c>
    </row>
    <row r="60" spans="1:9" ht="16" customHeight="1" x14ac:dyDescent="0.2">
      <c r="A60" s="5" t="s">
        <v>31</v>
      </c>
      <c r="B60" s="5">
        <v>305</v>
      </c>
      <c r="C60" s="5" t="s">
        <v>146</v>
      </c>
      <c r="D60" s="23">
        <v>157.91851869674301</v>
      </c>
      <c r="F60" s="23">
        <v>28.9074416339888</v>
      </c>
      <c r="G60" s="23">
        <f t="shared" si="0"/>
        <v>-129.0110770627542</v>
      </c>
    </row>
    <row r="61" spans="1:9" ht="16" customHeight="1" x14ac:dyDescent="0.2">
      <c r="A61" s="5" t="s">
        <v>53</v>
      </c>
      <c r="B61" s="5">
        <v>350</v>
      </c>
      <c r="C61" s="5" t="s">
        <v>168</v>
      </c>
      <c r="D61" s="23">
        <v>-50.336116402693897</v>
      </c>
      <c r="F61" s="23">
        <v>-233.70437812041001</v>
      </c>
      <c r="G61" s="23">
        <f t="shared" si="0"/>
        <v>-183.36826171771611</v>
      </c>
    </row>
    <row r="62" spans="1:9" ht="16" customHeight="1" x14ac:dyDescent="0.2">
      <c r="A62" s="5" t="s">
        <v>54</v>
      </c>
      <c r="B62" s="5">
        <v>351</v>
      </c>
      <c r="C62" s="5" t="s">
        <v>169</v>
      </c>
      <c r="D62" s="23">
        <v>155.515263408365</v>
      </c>
      <c r="F62" s="23">
        <v>-62.1954743412388</v>
      </c>
      <c r="G62" s="23">
        <f t="shared" si="0"/>
        <v>-217.71073774960379</v>
      </c>
    </row>
    <row r="63" spans="1:9" ht="16" customHeight="1" x14ac:dyDescent="0.2">
      <c r="A63" s="5" t="s">
        <v>60</v>
      </c>
      <c r="B63" s="5">
        <v>352</v>
      </c>
      <c r="C63" s="5" t="s">
        <v>175</v>
      </c>
      <c r="D63" s="23">
        <v>6.0616158575980403</v>
      </c>
      <c r="F63" s="23">
        <v>-172.619540082252</v>
      </c>
      <c r="G63" s="23">
        <f t="shared" si="0"/>
        <v>-178.68115593985004</v>
      </c>
    </row>
    <row r="64" spans="1:9" ht="16" customHeight="1" x14ac:dyDescent="0.2">
      <c r="A64" s="5" t="s">
        <v>61</v>
      </c>
      <c r="B64" s="5">
        <v>353</v>
      </c>
      <c r="C64" s="5" t="s">
        <v>176</v>
      </c>
      <c r="D64" s="23">
        <v>160.556116386187</v>
      </c>
      <c r="F64" s="23">
        <v>-52.428854201409102</v>
      </c>
      <c r="G64" s="23">
        <f t="shared" si="0"/>
        <v>-212.98497058759611</v>
      </c>
    </row>
    <row r="65" spans="1:9" ht="16" customHeight="1" x14ac:dyDescent="0.2">
      <c r="A65" s="5" t="s">
        <v>40</v>
      </c>
      <c r="B65" s="5">
        <v>306</v>
      </c>
      <c r="C65" s="5" t="s">
        <v>155</v>
      </c>
      <c r="D65" s="23">
        <v>111.526365126484</v>
      </c>
      <c r="F65" s="23">
        <v>31.585048724226699</v>
      </c>
      <c r="G65" s="23">
        <f t="shared" si="0"/>
        <v>-79.9413164022573</v>
      </c>
    </row>
    <row r="66" spans="1:9" ht="16" customHeight="1" x14ac:dyDescent="0.2">
      <c r="A66" s="5"/>
      <c r="B66" s="5"/>
      <c r="C66" s="27"/>
      <c r="D66" s="28">
        <v>0</v>
      </c>
      <c r="E66" s="29"/>
      <c r="F66" s="28">
        <v>0</v>
      </c>
      <c r="G66" s="28"/>
      <c r="I66" s="23">
        <f>AVERAGE(G55:G60)</f>
        <v>-112.56880058808383</v>
      </c>
    </row>
    <row r="67" spans="1:9" ht="16" customHeight="1" x14ac:dyDescent="0.2">
      <c r="A67" s="5" t="s">
        <v>32</v>
      </c>
      <c r="B67" s="5">
        <v>400</v>
      </c>
      <c r="C67" s="5" t="s">
        <v>147</v>
      </c>
      <c r="D67" s="23">
        <v>542.14162610758399</v>
      </c>
      <c r="F67" s="23">
        <v>251.87488769976699</v>
      </c>
      <c r="G67" s="23">
        <f t="shared" si="0"/>
        <v>-290.266738407817</v>
      </c>
    </row>
    <row r="68" spans="1:9" ht="16" customHeight="1" x14ac:dyDescent="0.2">
      <c r="A68" s="5" t="s">
        <v>33</v>
      </c>
      <c r="B68" s="5">
        <v>401</v>
      </c>
      <c r="C68" s="5" t="s">
        <v>148</v>
      </c>
      <c r="D68" s="23">
        <v>546.42422269398196</v>
      </c>
      <c r="F68" s="23">
        <v>240.12363495353401</v>
      </c>
      <c r="G68" s="23">
        <f t="shared" si="0"/>
        <v>-306.30058774044795</v>
      </c>
    </row>
    <row r="69" spans="1:9" ht="16" customHeight="1" x14ac:dyDescent="0.2">
      <c r="A69" s="5" t="s">
        <v>34</v>
      </c>
      <c r="B69" s="5">
        <v>402</v>
      </c>
      <c r="C69" s="5" t="s">
        <v>149</v>
      </c>
      <c r="D69" s="23">
        <v>492.72052337110898</v>
      </c>
      <c r="F69" s="23">
        <v>230.139555754588</v>
      </c>
      <c r="G69" s="23">
        <f t="shared" si="0"/>
        <v>-262.58096761652098</v>
      </c>
    </row>
    <row r="70" spans="1:9" ht="16" customHeight="1" x14ac:dyDescent="0.2">
      <c r="A70" s="5" t="s">
        <v>50</v>
      </c>
      <c r="B70" s="5">
        <v>425</v>
      </c>
      <c r="C70" s="5" t="s">
        <v>165</v>
      </c>
      <c r="D70" s="23">
        <v>456.58126632516098</v>
      </c>
      <c r="F70" s="23">
        <v>14.7809431676281</v>
      </c>
      <c r="G70" s="23">
        <f t="shared" si="0"/>
        <v>-441.80032315753289</v>
      </c>
    </row>
    <row r="71" spans="1:9" ht="16" customHeight="1" x14ac:dyDescent="0.2">
      <c r="A71" s="5"/>
      <c r="B71" s="5"/>
      <c r="C71" s="27"/>
      <c r="D71" s="28">
        <v>0</v>
      </c>
      <c r="E71" s="29"/>
      <c r="F71" s="28">
        <v>0</v>
      </c>
      <c r="G71" s="28"/>
    </row>
    <row r="72" spans="1:9" ht="16" customHeight="1" x14ac:dyDescent="0.2">
      <c r="A72" s="5" t="s">
        <v>35</v>
      </c>
      <c r="B72" s="5">
        <v>450</v>
      </c>
      <c r="C72" s="5" t="s">
        <v>150</v>
      </c>
      <c r="D72" s="23">
        <v>82.696633641076602</v>
      </c>
      <c r="F72" s="23">
        <v>44.059526790408498</v>
      </c>
      <c r="G72" s="23">
        <f t="shared" si="0"/>
        <v>-38.637106850668104</v>
      </c>
    </row>
    <row r="73" spans="1:9" ht="16" customHeight="1" x14ac:dyDescent="0.2">
      <c r="A73" s="5" t="s">
        <v>49</v>
      </c>
      <c r="B73" s="5">
        <v>475</v>
      </c>
      <c r="C73" s="5" t="s">
        <v>164</v>
      </c>
      <c r="D73" s="23">
        <v>-159.50128880201601</v>
      </c>
      <c r="F73" s="23">
        <v>-219.055129674689</v>
      </c>
      <c r="G73" s="23">
        <f t="shared" si="0"/>
        <v>-59.553840872672993</v>
      </c>
    </row>
    <row r="74" spans="1:9" ht="16" customHeight="1" x14ac:dyDescent="0.2">
      <c r="A74" s="5"/>
      <c r="B74" s="5"/>
      <c r="C74" s="27"/>
      <c r="D74" s="28">
        <v>0</v>
      </c>
      <c r="E74" s="29"/>
      <c r="F74" s="28">
        <v>0</v>
      </c>
      <c r="G74" s="28"/>
    </row>
    <row r="75" spans="1:9" ht="16" customHeight="1" x14ac:dyDescent="0.2">
      <c r="A75" s="5" t="s">
        <v>36</v>
      </c>
      <c r="B75" s="5">
        <v>500</v>
      </c>
      <c r="C75" s="5" t="s">
        <v>151</v>
      </c>
      <c r="D75" s="23">
        <v>192.85730730840999</v>
      </c>
      <c r="F75" s="23">
        <v>-104.596425554074</v>
      </c>
      <c r="G75" s="23">
        <f t="shared" si="0"/>
        <v>-297.453732862484</v>
      </c>
    </row>
    <row r="76" spans="1:9" ht="16" customHeight="1" x14ac:dyDescent="0.2">
      <c r="A76" s="5" t="s">
        <v>37</v>
      </c>
      <c r="B76" s="5">
        <v>501</v>
      </c>
      <c r="C76" s="5" t="s">
        <v>152</v>
      </c>
      <c r="D76" s="23">
        <v>-100.782381274701</v>
      </c>
      <c r="F76" s="23">
        <v>-145.43016091027499</v>
      </c>
      <c r="G76" s="23">
        <f t="shared" si="0"/>
        <v>-44.647779635573997</v>
      </c>
    </row>
    <row r="77" spans="1:9" ht="16" customHeight="1" x14ac:dyDescent="0.2">
      <c r="A77" s="5" t="s">
        <v>38</v>
      </c>
      <c r="B77" s="5">
        <v>502</v>
      </c>
      <c r="C77" s="5" t="s">
        <v>153</v>
      </c>
      <c r="D77" s="23">
        <v>-125.77020685159199</v>
      </c>
      <c r="F77" s="23">
        <v>-197.123247016448</v>
      </c>
      <c r="G77" s="23">
        <f t="shared" si="0"/>
        <v>-71.353040164856012</v>
      </c>
    </row>
    <row r="78" spans="1:9" ht="16" customHeight="1" x14ac:dyDescent="0.2">
      <c r="A78" s="5" t="s">
        <v>39</v>
      </c>
      <c r="B78" s="5">
        <v>503</v>
      </c>
      <c r="C78" s="5" t="s">
        <v>154</v>
      </c>
      <c r="D78" s="23">
        <v>-76.201311612072104</v>
      </c>
      <c r="F78" s="23">
        <v>-148.20501496972801</v>
      </c>
      <c r="G78" s="23">
        <f t="shared" si="0"/>
        <v>-72.003703357655908</v>
      </c>
    </row>
    <row r="79" spans="1:9" ht="16" customHeight="1" x14ac:dyDescent="0.2">
      <c r="A79" s="5" t="s">
        <v>51</v>
      </c>
      <c r="B79" s="5">
        <v>550</v>
      </c>
      <c r="C79" s="5" t="s">
        <v>166</v>
      </c>
      <c r="D79" s="23">
        <v>122.904984805794</v>
      </c>
      <c r="F79" s="23">
        <v>-340.48623859868098</v>
      </c>
      <c r="G79" s="23">
        <f t="shared" si="0"/>
        <v>-463.391223404475</v>
      </c>
    </row>
    <row r="80" spans="1:9" ht="16" customHeight="1" x14ac:dyDescent="0.2">
      <c r="A80" s="5" t="s">
        <v>52</v>
      </c>
      <c r="B80" s="5">
        <v>551</v>
      </c>
      <c r="C80" s="5" t="s">
        <v>167</v>
      </c>
      <c r="D80" s="23">
        <v>-347.90964557577303</v>
      </c>
      <c r="F80" s="23">
        <v>-452.11629339691399</v>
      </c>
      <c r="G80" s="23">
        <f t="shared" si="0"/>
        <v>-104.20664782114096</v>
      </c>
    </row>
    <row r="81" spans="1:9" ht="16" customHeight="1" x14ac:dyDescent="0.2">
      <c r="A81" s="5" t="s">
        <v>63</v>
      </c>
      <c r="B81" s="5">
        <v>560</v>
      </c>
      <c r="C81" s="5" t="s">
        <v>177</v>
      </c>
      <c r="D81" s="23">
        <v>-20.1390151942065</v>
      </c>
      <c r="F81" s="23">
        <v>-352.20527859868099</v>
      </c>
      <c r="G81" s="23">
        <f t="shared" si="0"/>
        <v>-332.06626340447451</v>
      </c>
    </row>
    <row r="82" spans="1:9" ht="16" customHeight="1" x14ac:dyDescent="0.2">
      <c r="A82" s="5" t="s">
        <v>64</v>
      </c>
      <c r="B82" s="5">
        <v>561</v>
      </c>
      <c r="C82" s="5" t="s">
        <v>178</v>
      </c>
      <c r="D82" s="23">
        <v>-392.038845575773</v>
      </c>
      <c r="F82" s="23">
        <v>-456.76813339691398</v>
      </c>
      <c r="G82" s="23">
        <f t="shared" si="0"/>
        <v>-64.729287821140986</v>
      </c>
    </row>
    <row r="83" spans="1:9" ht="16" customHeight="1" x14ac:dyDescent="0.2">
      <c r="A83" s="5"/>
      <c r="B83" s="5"/>
      <c r="C83" s="27"/>
      <c r="D83" s="28">
        <v>0</v>
      </c>
      <c r="E83" s="29"/>
      <c r="F83" s="28">
        <v>0</v>
      </c>
      <c r="G83" s="28"/>
      <c r="I83" s="23">
        <f>AVERAGE(G75:G78)</f>
        <v>-121.36456400514248</v>
      </c>
    </row>
    <row r="84" spans="1:9" ht="16" customHeight="1" x14ac:dyDescent="0.2">
      <c r="A84" s="5" t="s">
        <v>45</v>
      </c>
      <c r="B84" s="5">
        <v>700</v>
      </c>
      <c r="C84" s="5" t="s">
        <v>160</v>
      </c>
      <c r="D84" s="23">
        <v>124.385618679872</v>
      </c>
      <c r="F84" s="23">
        <v>23.409950443225</v>
      </c>
      <c r="G84" s="23">
        <f t="shared" si="0"/>
        <v>-100.975668236647</v>
      </c>
    </row>
    <row r="85" spans="1:9" ht="16" customHeight="1" x14ac:dyDescent="0.2">
      <c r="A85" s="5" t="s">
        <v>46</v>
      </c>
      <c r="B85" s="5">
        <v>701</v>
      </c>
      <c r="C85" s="5" t="s">
        <v>161</v>
      </c>
      <c r="D85" s="23">
        <v>134.77775232065201</v>
      </c>
      <c r="F85" s="23">
        <v>36.776057724927199</v>
      </c>
      <c r="G85" s="23">
        <f t="shared" si="0"/>
        <v>-98.001694595724814</v>
      </c>
    </row>
    <row r="86" spans="1:9" ht="16" customHeight="1" x14ac:dyDescent="0.2">
      <c r="A86" s="5" t="s">
        <v>47</v>
      </c>
      <c r="B86" s="5">
        <v>750</v>
      </c>
      <c r="C86" s="5" t="s">
        <v>162</v>
      </c>
      <c r="D86" s="23">
        <v>180.94185124505501</v>
      </c>
      <c r="F86" s="23">
        <v>15.019797971832</v>
      </c>
      <c r="G86" s="23">
        <f t="shared" si="0"/>
        <v>-165.92205327322301</v>
      </c>
    </row>
    <row r="87" spans="1:9" ht="16" customHeight="1" x14ac:dyDescent="0.2">
      <c r="A87" s="5" t="s">
        <v>48</v>
      </c>
      <c r="B87" s="5">
        <v>751</v>
      </c>
      <c r="C87" s="5" t="s">
        <v>163</v>
      </c>
      <c r="D87" s="23">
        <v>210.83231658281099</v>
      </c>
      <c r="F87" s="23">
        <v>48.454454278403098</v>
      </c>
      <c r="G87" s="23">
        <f t="shared" si="0"/>
        <v>-162.3778623044079</v>
      </c>
    </row>
    <row r="88" spans="1:9" x14ac:dyDescent="0.2">
      <c r="I88" s="23">
        <f>AVERAGE(G84:G85)</f>
        <v>-99.488681416185898</v>
      </c>
    </row>
    <row r="90" spans="1:9" ht="18" thickBot="1" x14ac:dyDescent="0.25">
      <c r="C90" s="31" t="s">
        <v>186</v>
      </c>
      <c r="D90" s="32" t="s">
        <v>187</v>
      </c>
      <c r="E90" s="33"/>
      <c r="F90" s="34"/>
    </row>
    <row r="91" spans="1:9" x14ac:dyDescent="0.2">
      <c r="C91" s="3" t="s">
        <v>188</v>
      </c>
      <c r="D91" s="23">
        <f>I29</f>
        <v>-41.292431253992362</v>
      </c>
    </row>
    <row r="92" spans="1:9" x14ac:dyDescent="0.2">
      <c r="C92" s="3" t="s">
        <v>189</v>
      </c>
      <c r="D92" s="23">
        <f>I41</f>
        <v>-110.86467324794289</v>
      </c>
    </row>
    <row r="93" spans="1:9" x14ac:dyDescent="0.2">
      <c r="C93" s="3" t="s">
        <v>190</v>
      </c>
      <c r="D93" s="23">
        <f>I66</f>
        <v>-112.56880058808383</v>
      </c>
    </row>
    <row r="94" spans="1:9" x14ac:dyDescent="0.2">
      <c r="C94" s="3" t="s">
        <v>191</v>
      </c>
      <c r="D94" s="23">
        <f>I54</f>
        <v>-110.56764050953336</v>
      </c>
    </row>
    <row r="95" spans="1:9" x14ac:dyDescent="0.2">
      <c r="C95" s="3" t="s">
        <v>192</v>
      </c>
      <c r="D95" s="23">
        <f>I83</f>
        <v>-121.36456400514248</v>
      </c>
    </row>
    <row r="96" spans="1:9" x14ac:dyDescent="0.2">
      <c r="C96" s="3" t="s">
        <v>193</v>
      </c>
      <c r="D96" s="23">
        <f>I88</f>
        <v>-99.488681416185898</v>
      </c>
    </row>
  </sheetData>
  <pageMargins left="0.7" right="0.7" top="0.75" bottom="0.75" header="0.3" footer="0.3"/>
  <pageSetup scale="70" fitToHeight="2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B5D4-843C-3D49-9E27-0CBBA0C30184}">
  <sheetPr>
    <pageSetUpPr fitToPage="1"/>
  </sheetPr>
  <dimension ref="A1:BO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3" sqref="E63"/>
    </sheetView>
  </sheetViews>
  <sheetFormatPr baseColWidth="10" defaultRowHeight="16" x14ac:dyDescent="0.2"/>
  <cols>
    <col min="1" max="1" width="9.6640625" customWidth="1"/>
    <col min="2" max="2" width="9.5" customWidth="1"/>
    <col min="3" max="3" width="39" customWidth="1"/>
    <col min="4" max="66" width="16" style="1" customWidth="1"/>
  </cols>
  <sheetData>
    <row r="1" spans="1:67" ht="16" customHeight="1" x14ac:dyDescent="0.2">
      <c r="A1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62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20</v>
      </c>
      <c r="X1" s="5" t="s">
        <v>43</v>
      </c>
      <c r="Y1" s="5" t="s">
        <v>44</v>
      </c>
      <c r="Z1" s="5" t="s">
        <v>56</v>
      </c>
      <c r="AA1" s="5" t="s">
        <v>19</v>
      </c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41</v>
      </c>
      <c r="AH1" s="5" t="s">
        <v>42</v>
      </c>
      <c r="AI1" s="5" t="s">
        <v>55</v>
      </c>
      <c r="AJ1" s="5" t="s">
        <v>57</v>
      </c>
      <c r="AK1" s="5" t="s">
        <v>58</v>
      </c>
      <c r="AL1" s="5" t="s">
        <v>59</v>
      </c>
      <c r="AM1" s="5" t="s">
        <v>26</v>
      </c>
      <c r="AN1" s="5" t="s">
        <v>27</v>
      </c>
      <c r="AO1" s="5" t="s">
        <v>28</v>
      </c>
      <c r="AP1" s="5" t="s">
        <v>29</v>
      </c>
      <c r="AQ1" s="5" t="s">
        <v>30</v>
      </c>
      <c r="AR1" s="5" t="s">
        <v>31</v>
      </c>
      <c r="AS1" s="5" t="s">
        <v>53</v>
      </c>
      <c r="AT1" s="5" t="s">
        <v>54</v>
      </c>
      <c r="AU1" s="5" t="s">
        <v>60</v>
      </c>
      <c r="AV1" s="5" t="s">
        <v>61</v>
      </c>
      <c r="AW1" s="5" t="s">
        <v>40</v>
      </c>
      <c r="AX1" s="5" t="s">
        <v>32</v>
      </c>
      <c r="AY1" s="5" t="s">
        <v>33</v>
      </c>
      <c r="AZ1" s="5" t="s">
        <v>34</v>
      </c>
      <c r="BA1" s="5" t="s">
        <v>50</v>
      </c>
      <c r="BB1" s="5" t="s">
        <v>35</v>
      </c>
      <c r="BC1" s="5" t="s">
        <v>49</v>
      </c>
      <c r="BD1" s="5" t="s">
        <v>36</v>
      </c>
      <c r="BE1" s="5" t="s">
        <v>37</v>
      </c>
      <c r="BF1" s="5" t="s">
        <v>38</v>
      </c>
      <c r="BG1" s="5" t="s">
        <v>39</v>
      </c>
      <c r="BH1" s="5" t="s">
        <v>51</v>
      </c>
      <c r="BI1" s="5" t="s">
        <v>52</v>
      </c>
      <c r="BJ1" s="5" t="s">
        <v>63</v>
      </c>
      <c r="BK1" s="5" t="s">
        <v>64</v>
      </c>
      <c r="BL1" s="5" t="s">
        <v>45</v>
      </c>
      <c r="BM1" s="5" t="s">
        <v>46</v>
      </c>
      <c r="BN1" s="5" t="s">
        <v>47</v>
      </c>
      <c r="BO1" s="5" t="s">
        <v>48</v>
      </c>
    </row>
    <row r="2" spans="1:67" ht="16" customHeight="1" x14ac:dyDescent="0.2">
      <c r="A2" t="s">
        <v>65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100</v>
      </c>
      <c r="Q2" s="5">
        <v>101</v>
      </c>
      <c r="R2" s="5">
        <v>102</v>
      </c>
      <c r="S2" s="5">
        <v>103</v>
      </c>
      <c r="T2" s="5">
        <v>104</v>
      </c>
      <c r="U2" s="5">
        <v>105</v>
      </c>
      <c r="V2" s="5">
        <v>106</v>
      </c>
      <c r="W2" s="5">
        <v>150</v>
      </c>
      <c r="X2" s="5">
        <v>151</v>
      </c>
      <c r="Y2" s="5">
        <v>152</v>
      </c>
      <c r="Z2" s="5">
        <v>153</v>
      </c>
      <c r="AA2" s="5">
        <v>200</v>
      </c>
      <c r="AB2" s="5">
        <v>201</v>
      </c>
      <c r="AC2" s="5">
        <v>202</v>
      </c>
      <c r="AD2" s="5">
        <v>203</v>
      </c>
      <c r="AE2" s="5">
        <v>204</v>
      </c>
      <c r="AF2" s="5">
        <v>205</v>
      </c>
      <c r="AG2" s="5">
        <v>600</v>
      </c>
      <c r="AH2" s="5">
        <v>601</v>
      </c>
      <c r="AI2" s="5">
        <v>250</v>
      </c>
      <c r="AJ2" s="5">
        <v>251</v>
      </c>
      <c r="AK2" s="5">
        <v>252</v>
      </c>
      <c r="AL2" s="5">
        <v>253</v>
      </c>
      <c r="AM2" s="5">
        <v>300</v>
      </c>
      <c r="AN2" s="5">
        <v>301</v>
      </c>
      <c r="AO2" s="5">
        <v>302</v>
      </c>
      <c r="AP2" s="5">
        <v>303</v>
      </c>
      <c r="AQ2" s="5">
        <v>304</v>
      </c>
      <c r="AR2" s="5">
        <v>305</v>
      </c>
      <c r="AS2" s="5">
        <v>350</v>
      </c>
      <c r="AT2" s="5">
        <v>351</v>
      </c>
      <c r="AU2" s="5">
        <v>352</v>
      </c>
      <c r="AV2" s="5">
        <v>353</v>
      </c>
      <c r="AW2" s="5">
        <v>306</v>
      </c>
      <c r="AX2" s="5">
        <v>400</v>
      </c>
      <c r="AY2" s="5">
        <v>401</v>
      </c>
      <c r="AZ2" s="5">
        <v>402</v>
      </c>
      <c r="BA2" s="5">
        <v>425</v>
      </c>
      <c r="BB2" s="5">
        <v>450</v>
      </c>
      <c r="BC2" s="5">
        <v>475</v>
      </c>
      <c r="BD2" s="5">
        <v>500</v>
      </c>
      <c r="BE2" s="5">
        <v>501</v>
      </c>
      <c r="BF2" s="5">
        <v>502</v>
      </c>
      <c r="BG2" s="5">
        <v>503</v>
      </c>
      <c r="BH2" s="5">
        <v>550</v>
      </c>
      <c r="BI2" s="5">
        <v>551</v>
      </c>
      <c r="BJ2" s="5">
        <v>560</v>
      </c>
      <c r="BK2" s="5">
        <v>561</v>
      </c>
      <c r="BL2" s="5">
        <v>700</v>
      </c>
      <c r="BM2" s="5">
        <v>701</v>
      </c>
      <c r="BN2" s="5">
        <v>750</v>
      </c>
      <c r="BO2" s="5">
        <v>751</v>
      </c>
    </row>
    <row r="3" spans="1:67" ht="87" customHeight="1" x14ac:dyDescent="0.2">
      <c r="A3" t="s">
        <v>112</v>
      </c>
      <c r="D3" s="5" t="s">
        <v>116</v>
      </c>
      <c r="E3" s="5" t="s">
        <v>117</v>
      </c>
      <c r="F3" s="5" t="s">
        <v>118</v>
      </c>
      <c r="G3" s="5" t="s">
        <v>119</v>
      </c>
      <c r="H3" s="5" t="s">
        <v>120</v>
      </c>
      <c r="I3" s="5" t="s">
        <v>121</v>
      </c>
      <c r="J3" s="5" t="s">
        <v>122</v>
      </c>
      <c r="K3" s="5" t="s">
        <v>123</v>
      </c>
      <c r="L3" s="5" t="s">
        <v>124</v>
      </c>
      <c r="M3" s="5" t="s">
        <v>125</v>
      </c>
      <c r="N3" s="5" t="s">
        <v>126</v>
      </c>
      <c r="O3" s="5" t="s">
        <v>115</v>
      </c>
      <c r="P3" s="5" t="s">
        <v>127</v>
      </c>
      <c r="Q3" s="5" t="s">
        <v>128</v>
      </c>
      <c r="R3" s="5" t="s">
        <v>129</v>
      </c>
      <c r="S3" s="5" t="s">
        <v>130</v>
      </c>
      <c r="T3" s="5" t="s">
        <v>131</v>
      </c>
      <c r="U3" s="5" t="s">
        <v>132</v>
      </c>
      <c r="V3" s="5" t="s">
        <v>133</v>
      </c>
      <c r="W3" s="5" t="s">
        <v>135</v>
      </c>
      <c r="X3" s="5" t="s">
        <v>158</v>
      </c>
      <c r="Y3" s="5" t="s">
        <v>159</v>
      </c>
      <c r="Z3" s="5" t="s">
        <v>171</v>
      </c>
      <c r="AA3" s="5" t="s">
        <v>134</v>
      </c>
      <c r="AB3" s="5" t="s">
        <v>136</v>
      </c>
      <c r="AC3" s="5" t="s">
        <v>137</v>
      </c>
      <c r="AD3" s="5" t="s">
        <v>138</v>
      </c>
      <c r="AE3" s="5" t="s">
        <v>139</v>
      </c>
      <c r="AF3" s="5" t="s">
        <v>140</v>
      </c>
      <c r="AG3" s="5" t="s">
        <v>156</v>
      </c>
      <c r="AH3" s="5" t="s">
        <v>157</v>
      </c>
      <c r="AI3" s="5" t="s">
        <v>170</v>
      </c>
      <c r="AJ3" s="5" t="s">
        <v>172</v>
      </c>
      <c r="AK3" s="5" t="s">
        <v>173</v>
      </c>
      <c r="AL3" s="5" t="s">
        <v>174</v>
      </c>
      <c r="AM3" s="5" t="s">
        <v>141</v>
      </c>
      <c r="AN3" s="5" t="s">
        <v>142</v>
      </c>
      <c r="AO3" s="5" t="s">
        <v>143</v>
      </c>
      <c r="AP3" s="5" t="s">
        <v>144</v>
      </c>
      <c r="AQ3" s="5" t="s">
        <v>145</v>
      </c>
      <c r="AR3" s="5" t="s">
        <v>146</v>
      </c>
      <c r="AS3" s="5" t="s">
        <v>168</v>
      </c>
      <c r="AT3" s="5" t="s">
        <v>169</v>
      </c>
      <c r="AU3" s="5" t="s">
        <v>175</v>
      </c>
      <c r="AV3" s="5" t="s">
        <v>176</v>
      </c>
      <c r="AW3" s="5" t="s">
        <v>155</v>
      </c>
      <c r="AX3" s="5" t="s">
        <v>147</v>
      </c>
      <c r="AY3" s="5" t="s">
        <v>148</v>
      </c>
      <c r="AZ3" s="5" t="s">
        <v>149</v>
      </c>
      <c r="BA3" s="5" t="s">
        <v>165</v>
      </c>
      <c r="BB3" s="5" t="s">
        <v>150</v>
      </c>
      <c r="BC3" s="5" t="s">
        <v>164</v>
      </c>
      <c r="BD3" s="5" t="s">
        <v>151</v>
      </c>
      <c r="BE3" s="5" t="s">
        <v>152</v>
      </c>
      <c r="BF3" s="5" t="s">
        <v>153</v>
      </c>
      <c r="BG3" s="5" t="s">
        <v>154</v>
      </c>
      <c r="BH3" s="5" t="s">
        <v>166</v>
      </c>
      <c r="BI3" s="5" t="s">
        <v>167</v>
      </c>
      <c r="BJ3" s="5" t="s">
        <v>177</v>
      </c>
      <c r="BK3" s="5" t="s">
        <v>178</v>
      </c>
      <c r="BL3" s="5" t="s">
        <v>160</v>
      </c>
      <c r="BM3" s="5" t="s">
        <v>161</v>
      </c>
      <c r="BN3" s="5" t="s">
        <v>162</v>
      </c>
      <c r="BO3" s="5" t="s">
        <v>163</v>
      </c>
    </row>
    <row r="4" spans="1:67" x14ac:dyDescent="0.2">
      <c r="A4" t="s">
        <v>113</v>
      </c>
      <c r="D4" s="5">
        <v>61</v>
      </c>
      <c r="E4" s="5">
        <v>54</v>
      </c>
      <c r="F4" s="5">
        <v>60</v>
      </c>
      <c r="G4" s="5">
        <v>54</v>
      </c>
      <c r="H4" s="5">
        <v>60</v>
      </c>
      <c r="I4" s="5">
        <v>62</v>
      </c>
      <c r="J4" s="5">
        <v>68</v>
      </c>
      <c r="K4" s="5">
        <v>62</v>
      </c>
      <c r="L4" s="5">
        <v>52</v>
      </c>
      <c r="M4" s="5">
        <v>58</v>
      </c>
      <c r="N4" s="5">
        <v>52</v>
      </c>
      <c r="O4" s="5">
        <v>70</v>
      </c>
      <c r="P4" s="5">
        <v>89</v>
      </c>
      <c r="Q4" s="5">
        <v>82</v>
      </c>
      <c r="R4" s="5">
        <v>120</v>
      </c>
      <c r="S4" s="5">
        <v>145</v>
      </c>
      <c r="T4" s="5">
        <v>110</v>
      </c>
      <c r="U4" s="5">
        <v>120</v>
      </c>
      <c r="V4" s="5">
        <v>18</v>
      </c>
      <c r="W4" s="5">
        <v>240</v>
      </c>
      <c r="X4" s="5">
        <v>240</v>
      </c>
      <c r="Y4" s="5">
        <v>225</v>
      </c>
      <c r="Z4" s="5">
        <v>225</v>
      </c>
      <c r="AA4" s="5">
        <v>85</v>
      </c>
      <c r="AB4" s="5">
        <v>85</v>
      </c>
      <c r="AC4" s="5">
        <v>120</v>
      </c>
      <c r="AD4" s="5">
        <v>125</v>
      </c>
      <c r="AE4" s="5">
        <v>110</v>
      </c>
      <c r="AF4" s="5">
        <v>100</v>
      </c>
      <c r="AG4" s="5">
        <v>2</v>
      </c>
      <c r="AH4" s="5">
        <v>9.5</v>
      </c>
      <c r="AI4" s="5">
        <v>160</v>
      </c>
      <c r="AJ4" s="5">
        <v>160</v>
      </c>
      <c r="AK4" s="5">
        <v>160</v>
      </c>
      <c r="AL4" s="5">
        <v>160</v>
      </c>
      <c r="AM4" s="5">
        <v>25</v>
      </c>
      <c r="AN4" s="5">
        <v>25</v>
      </c>
      <c r="AO4" s="5">
        <v>45</v>
      </c>
      <c r="AP4" s="5">
        <v>55</v>
      </c>
      <c r="AQ4" s="5">
        <v>40</v>
      </c>
      <c r="AR4" s="5">
        <v>45</v>
      </c>
      <c r="AS4" s="5">
        <v>65</v>
      </c>
      <c r="AT4" s="5">
        <v>75</v>
      </c>
      <c r="AU4" s="5">
        <v>65</v>
      </c>
      <c r="AV4" s="5">
        <v>75</v>
      </c>
      <c r="AW4" s="5">
        <v>28</v>
      </c>
      <c r="AX4" s="5">
        <v>3.6</v>
      </c>
      <c r="AY4" s="5">
        <v>3.6</v>
      </c>
      <c r="AZ4" s="5">
        <v>3.2</v>
      </c>
      <c r="BA4" s="5">
        <v>5.5</v>
      </c>
      <c r="BB4" s="5">
        <v>40</v>
      </c>
      <c r="BC4" s="5">
        <v>58</v>
      </c>
      <c r="BD4" s="5">
        <v>14</v>
      </c>
      <c r="BE4" s="5">
        <v>10</v>
      </c>
      <c r="BF4" s="5">
        <v>16</v>
      </c>
      <c r="BG4" s="5">
        <v>16</v>
      </c>
      <c r="BH4" s="5">
        <v>22</v>
      </c>
      <c r="BI4" s="5">
        <v>24</v>
      </c>
      <c r="BJ4" s="5">
        <v>16</v>
      </c>
      <c r="BK4" s="5">
        <v>16</v>
      </c>
      <c r="BL4" s="5">
        <v>950</v>
      </c>
      <c r="BM4" s="5">
        <v>900</v>
      </c>
      <c r="BN4" s="5">
        <v>1500</v>
      </c>
      <c r="BO4" s="5">
        <v>1500</v>
      </c>
    </row>
    <row r="5" spans="1:67" x14ac:dyDescent="0.2">
      <c r="A5" t="s">
        <v>114</v>
      </c>
      <c r="D5" s="5">
        <v>5.5303426109749996</v>
      </c>
      <c r="E5" s="5">
        <v>5.5166486622861299</v>
      </c>
      <c r="F5" s="5">
        <v>5.49579427072225</v>
      </c>
      <c r="G5" s="5">
        <v>5.5166486622861299</v>
      </c>
      <c r="H5" s="5">
        <v>5.49579427072225</v>
      </c>
      <c r="I5" s="5">
        <v>5.3331723975395802</v>
      </c>
      <c r="J5" s="5">
        <v>5.7643311122218099</v>
      </c>
      <c r="K5" s="5">
        <v>5.6717715184906403</v>
      </c>
      <c r="L5" s="5">
        <v>5.3331723975395802</v>
      </c>
      <c r="M5" s="5">
        <v>5.7643311122218099</v>
      </c>
      <c r="N5" s="5">
        <v>5.6717715184906403</v>
      </c>
      <c r="O5" s="5">
        <v>5.50622146650419</v>
      </c>
      <c r="P5" s="5">
        <v>4.0421938497258703</v>
      </c>
      <c r="Q5" s="5">
        <v>3.99435963120483</v>
      </c>
      <c r="R5" s="5">
        <v>4.01943946039456</v>
      </c>
      <c r="S5" s="5">
        <v>3.9295965279807201</v>
      </c>
      <c r="T5" s="5">
        <v>4.0401541294405101</v>
      </c>
      <c r="U5" s="5">
        <v>3.97810933048775</v>
      </c>
      <c r="V5" s="5">
        <v>33.2745424342692</v>
      </c>
      <c r="W5" s="5">
        <v>4.0421938497258703</v>
      </c>
      <c r="X5" s="5">
        <v>4.01943946039456</v>
      </c>
      <c r="Y5" s="5">
        <v>3.99435963120483</v>
      </c>
      <c r="Z5" s="5">
        <v>4.0401541294405101</v>
      </c>
      <c r="AA5" s="5">
        <v>4.0117871998650196</v>
      </c>
      <c r="AB5" s="5">
        <v>3.9964222626846801</v>
      </c>
      <c r="AC5" s="5">
        <v>3.9854451001495801</v>
      </c>
      <c r="AD5" s="5">
        <v>4.1152831803514998</v>
      </c>
      <c r="AE5" s="5">
        <v>3.9691098342275901</v>
      </c>
      <c r="AF5" s="5">
        <v>3.84508329451993</v>
      </c>
      <c r="AG5" s="5">
        <v>74.52</v>
      </c>
      <c r="AH5" s="5">
        <v>14.7019193373817</v>
      </c>
      <c r="AI5" s="5">
        <v>4.0117871998650196</v>
      </c>
      <c r="AJ5" s="5">
        <v>3.9964222626846801</v>
      </c>
      <c r="AK5" s="5">
        <v>3.9854451001495801</v>
      </c>
      <c r="AL5" s="5">
        <v>3.9691098342275901</v>
      </c>
      <c r="AM5" s="5">
        <v>8.8290582996874498</v>
      </c>
      <c r="AN5" s="5">
        <v>8.8492761738292405</v>
      </c>
      <c r="AO5" s="5">
        <v>9.0694154725054101</v>
      </c>
      <c r="AP5" s="5">
        <v>9.3993366107034007</v>
      </c>
      <c r="AQ5" s="5">
        <v>8.9300703597808493</v>
      </c>
      <c r="AR5" s="5">
        <v>9.2629277704661703</v>
      </c>
      <c r="AS5" s="5">
        <v>8.8492761738292405</v>
      </c>
      <c r="AT5" s="5">
        <v>9.0694154725054101</v>
      </c>
      <c r="AU5" s="5">
        <v>8.8290582996874498</v>
      </c>
      <c r="AV5" s="5">
        <v>8.9300703597808493</v>
      </c>
      <c r="AW5" s="5">
        <v>9.2629277704661703</v>
      </c>
      <c r="AX5" s="5">
        <v>155.36382536382499</v>
      </c>
      <c r="AY5" s="5">
        <v>165.280665280665</v>
      </c>
      <c r="AZ5" s="5">
        <v>158.66943866943899</v>
      </c>
      <c r="BA5" s="5">
        <v>157.016632016632</v>
      </c>
      <c r="BB5" s="5">
        <v>11.05</v>
      </c>
      <c r="BC5" s="5">
        <v>11.05</v>
      </c>
      <c r="BD5" s="5">
        <v>19.7</v>
      </c>
      <c r="BE5" s="5">
        <v>14.5</v>
      </c>
      <c r="BF5" s="5">
        <v>14.5</v>
      </c>
      <c r="BG5" s="5">
        <v>14.5</v>
      </c>
      <c r="BH5" s="5">
        <v>19.7</v>
      </c>
      <c r="BI5" s="5">
        <v>14.5</v>
      </c>
      <c r="BJ5" s="5">
        <v>19.7</v>
      </c>
      <c r="BK5" s="5">
        <v>14.5</v>
      </c>
      <c r="BL5" s="5">
        <v>0.66</v>
      </c>
      <c r="BM5" s="5">
        <v>0.66</v>
      </c>
      <c r="BN5" s="5">
        <v>0.66</v>
      </c>
      <c r="BO5" s="5">
        <v>0.66</v>
      </c>
    </row>
    <row r="6" spans="1:67" x14ac:dyDescent="0.2">
      <c r="A6" t="s">
        <v>66</v>
      </c>
      <c r="BO6" s="1"/>
    </row>
    <row r="7" spans="1:67" x14ac:dyDescent="0.2">
      <c r="A7" s="6" t="s">
        <v>67</v>
      </c>
      <c r="B7" s="6"/>
      <c r="C7" s="6"/>
      <c r="D7" s="7">
        <v>337.35089926947501</v>
      </c>
      <c r="E7" s="7">
        <v>297.89902776345099</v>
      </c>
      <c r="F7" s="7">
        <v>329.74765624333497</v>
      </c>
      <c r="G7" s="7">
        <v>297.89902776345099</v>
      </c>
      <c r="H7" s="7">
        <v>329.74765624333497</v>
      </c>
      <c r="I7" s="7">
        <v>330.65668864745402</v>
      </c>
      <c r="J7" s="7">
        <v>391.97451563108302</v>
      </c>
      <c r="K7" s="7">
        <v>351.64983414642001</v>
      </c>
      <c r="L7" s="7">
        <v>277.324964672058</v>
      </c>
      <c r="M7" s="7">
        <v>334.33120450886503</v>
      </c>
      <c r="N7" s="7">
        <v>294.93211896151303</v>
      </c>
      <c r="O7" s="7">
        <v>385.43550265529302</v>
      </c>
      <c r="P7" s="7">
        <v>359.75525262560302</v>
      </c>
      <c r="Q7" s="7">
        <v>327.53748975879603</v>
      </c>
      <c r="R7" s="7">
        <v>482.33273524734699</v>
      </c>
      <c r="S7" s="7">
        <v>569.79149655720403</v>
      </c>
      <c r="T7" s="7">
        <v>444.41695423845601</v>
      </c>
      <c r="U7" s="7">
        <v>477.37311965853002</v>
      </c>
      <c r="V7" s="7">
        <v>598.94176381684497</v>
      </c>
      <c r="W7" s="7">
        <v>970.12652393420899</v>
      </c>
      <c r="X7" s="7">
        <v>964.66547049469398</v>
      </c>
      <c r="Y7" s="7">
        <v>898.73091702108695</v>
      </c>
      <c r="Z7" s="7">
        <v>909.03467912411395</v>
      </c>
      <c r="AA7" s="7">
        <v>341.00191198852599</v>
      </c>
      <c r="AB7" s="7">
        <v>339.69589232819698</v>
      </c>
      <c r="AC7" s="7">
        <v>478.25341201794902</v>
      </c>
      <c r="AD7" s="7">
        <v>514.41039754393796</v>
      </c>
      <c r="AE7" s="7">
        <v>436.602081765035</v>
      </c>
      <c r="AF7" s="7">
        <v>384.50832945199301</v>
      </c>
      <c r="AG7" s="7">
        <v>149.04</v>
      </c>
      <c r="AH7" s="7">
        <v>139.668233705126</v>
      </c>
      <c r="AI7" s="7">
        <v>641.885951978403</v>
      </c>
      <c r="AJ7" s="7">
        <v>639.42756202954797</v>
      </c>
      <c r="AK7" s="7">
        <v>637.67121602393195</v>
      </c>
      <c r="AL7" s="7">
        <v>635.05757347641497</v>
      </c>
      <c r="AM7" s="7">
        <v>220.726457492186</v>
      </c>
      <c r="AN7" s="7">
        <v>221.23190434573101</v>
      </c>
      <c r="AO7" s="7">
        <v>408.12369626274398</v>
      </c>
      <c r="AP7" s="7">
        <v>516.96351358868696</v>
      </c>
      <c r="AQ7" s="7">
        <v>357.20281439123403</v>
      </c>
      <c r="AR7" s="7">
        <v>416.83174967097801</v>
      </c>
      <c r="AS7" s="7">
        <v>575.20295129890098</v>
      </c>
      <c r="AT7" s="7">
        <v>680.20616043790596</v>
      </c>
      <c r="AU7" s="7">
        <v>573.88878947968396</v>
      </c>
      <c r="AV7" s="7">
        <v>669.75527698356404</v>
      </c>
      <c r="AW7" s="7">
        <v>259.36197757305303</v>
      </c>
      <c r="AX7" s="7">
        <v>559.30977130977101</v>
      </c>
      <c r="AY7" s="7">
        <v>595.01039501039497</v>
      </c>
      <c r="AZ7" s="7">
        <v>507.74220374220403</v>
      </c>
      <c r="BA7" s="7">
        <v>863.59147609147601</v>
      </c>
      <c r="BB7" s="7">
        <v>442</v>
      </c>
      <c r="BC7" s="7">
        <v>640.9</v>
      </c>
      <c r="BD7" s="7">
        <v>275.8</v>
      </c>
      <c r="BE7" s="7">
        <v>145</v>
      </c>
      <c r="BF7" s="7">
        <v>232</v>
      </c>
      <c r="BG7" s="7">
        <v>232</v>
      </c>
      <c r="BH7" s="7">
        <v>433.4</v>
      </c>
      <c r="BI7" s="7">
        <v>348</v>
      </c>
      <c r="BJ7" s="7">
        <v>315.2</v>
      </c>
      <c r="BK7" s="7">
        <v>232</v>
      </c>
      <c r="BL7" s="7">
        <v>842.37599999999998</v>
      </c>
      <c r="BM7" s="7">
        <v>798.12</v>
      </c>
      <c r="BN7" s="7">
        <v>1330.2</v>
      </c>
      <c r="BO7" s="7">
        <v>1330.2</v>
      </c>
    </row>
    <row r="8" spans="1:67" x14ac:dyDescent="0.2">
      <c r="A8" t="s">
        <v>68</v>
      </c>
      <c r="BO8" s="1"/>
    </row>
    <row r="9" spans="1:67" ht="16" customHeight="1" x14ac:dyDescent="0.2">
      <c r="A9" s="18" t="s">
        <v>108</v>
      </c>
      <c r="B9" t="s">
        <v>69</v>
      </c>
      <c r="D9" s="1">
        <v>25.6</v>
      </c>
      <c r="E9" s="1">
        <v>20.8</v>
      </c>
      <c r="F9" s="1">
        <v>20.8</v>
      </c>
      <c r="G9" s="1">
        <v>20.8</v>
      </c>
      <c r="H9" s="1">
        <v>20.8</v>
      </c>
      <c r="I9" s="1">
        <v>28.8</v>
      </c>
      <c r="J9" s="1">
        <v>32</v>
      </c>
      <c r="K9" s="1">
        <v>32</v>
      </c>
      <c r="L9" s="1">
        <v>19.2</v>
      </c>
      <c r="M9" s="1">
        <v>24</v>
      </c>
      <c r="N9" s="1">
        <v>28.8</v>
      </c>
      <c r="O9" s="1">
        <v>20.8</v>
      </c>
      <c r="P9" s="1">
        <v>50.4</v>
      </c>
      <c r="Q9" s="1">
        <v>50.4</v>
      </c>
      <c r="R9" s="1">
        <v>75.599999999999994</v>
      </c>
      <c r="S9" s="1">
        <v>85.05</v>
      </c>
      <c r="T9" s="1">
        <v>66.150000000000006</v>
      </c>
      <c r="U9" s="1">
        <v>75.599999999999994</v>
      </c>
      <c r="V9" s="1">
        <v>88.2</v>
      </c>
      <c r="W9" s="1">
        <v>136</v>
      </c>
      <c r="X9" s="1">
        <v>127.5</v>
      </c>
      <c r="Y9" s="1">
        <v>136</v>
      </c>
      <c r="Z9" s="1">
        <v>127.5</v>
      </c>
      <c r="AA9" s="1">
        <v>10.199999999999999</v>
      </c>
      <c r="AB9" s="1">
        <v>10.199999999999999</v>
      </c>
      <c r="AC9" s="1">
        <v>15.878</v>
      </c>
      <c r="AD9" s="1">
        <v>15.878</v>
      </c>
      <c r="AE9" s="1">
        <v>11.321999999999999</v>
      </c>
      <c r="AF9" s="1">
        <v>11.321999999999999</v>
      </c>
      <c r="AG9" s="1">
        <v>28.5</v>
      </c>
      <c r="AH9" s="1">
        <v>7.8</v>
      </c>
      <c r="AI9" s="1">
        <v>18.122</v>
      </c>
      <c r="AJ9" s="1">
        <v>18.122</v>
      </c>
      <c r="AK9" s="1">
        <v>18.122</v>
      </c>
      <c r="AL9" s="1">
        <v>18.122</v>
      </c>
      <c r="AM9" s="1">
        <v>60</v>
      </c>
      <c r="AN9" s="1">
        <v>60</v>
      </c>
      <c r="AO9" s="1">
        <v>70</v>
      </c>
      <c r="AP9" s="1">
        <v>70</v>
      </c>
      <c r="AQ9" s="1">
        <v>65</v>
      </c>
      <c r="AR9" s="1">
        <v>65</v>
      </c>
      <c r="AS9" s="1">
        <v>75</v>
      </c>
      <c r="AT9" s="1">
        <v>70</v>
      </c>
      <c r="AU9" s="1">
        <v>75</v>
      </c>
      <c r="AV9" s="1">
        <v>70</v>
      </c>
      <c r="AW9" s="1">
        <v>75</v>
      </c>
      <c r="AX9" s="1">
        <v>26.25</v>
      </c>
      <c r="AY9" s="1">
        <v>26.25</v>
      </c>
      <c r="AZ9" s="1">
        <v>26.25</v>
      </c>
      <c r="BA9" s="1">
        <v>26.25</v>
      </c>
      <c r="BB9" s="1">
        <v>32</v>
      </c>
      <c r="BC9" s="1">
        <v>32</v>
      </c>
      <c r="BD9" s="1">
        <v>32</v>
      </c>
      <c r="BE9" s="1">
        <v>38.5</v>
      </c>
      <c r="BF9" s="1">
        <v>38.5</v>
      </c>
      <c r="BG9" s="1">
        <v>35</v>
      </c>
      <c r="BH9" s="1">
        <v>36</v>
      </c>
      <c r="BI9" s="1">
        <v>41.125</v>
      </c>
      <c r="BJ9" s="1">
        <v>36</v>
      </c>
      <c r="BK9" s="1">
        <v>41.125</v>
      </c>
      <c r="BL9" s="1">
        <v>86</v>
      </c>
      <c r="BM9" s="1">
        <v>86</v>
      </c>
      <c r="BN9" s="1">
        <v>118.25</v>
      </c>
      <c r="BO9" s="1">
        <v>118.25</v>
      </c>
    </row>
    <row r="10" spans="1:67" x14ac:dyDescent="0.2">
      <c r="A10" s="18"/>
      <c r="B10" t="s">
        <v>70</v>
      </c>
      <c r="D10" s="1">
        <v>87.177000000000007</v>
      </c>
      <c r="E10" s="1">
        <v>58.274999999999999</v>
      </c>
      <c r="F10" s="1">
        <v>64.606499999999997</v>
      </c>
      <c r="G10" s="1">
        <v>48.866999999999997</v>
      </c>
      <c r="H10" s="1">
        <v>54.294499999999999</v>
      </c>
      <c r="I10" s="1">
        <v>75.001499999999993</v>
      </c>
      <c r="J10" s="1">
        <v>97.35</v>
      </c>
      <c r="K10" s="1">
        <v>75.001499999999993</v>
      </c>
      <c r="L10" s="1">
        <v>37.316499999999998</v>
      </c>
      <c r="M10" s="1">
        <v>49.320999999999998</v>
      </c>
      <c r="N10" s="1">
        <v>36.906999999999996</v>
      </c>
      <c r="O10" s="1">
        <v>63.797499999999999</v>
      </c>
      <c r="P10" s="1">
        <v>59.156999999999996</v>
      </c>
      <c r="Q10" s="1">
        <v>54.18</v>
      </c>
      <c r="R10" s="1">
        <v>74.814999999999998</v>
      </c>
      <c r="S10" s="1">
        <v>110.991</v>
      </c>
      <c r="T10" s="1">
        <v>68.5685</v>
      </c>
      <c r="U10" s="1">
        <v>92.122</v>
      </c>
      <c r="V10" s="1">
        <v>127.7085</v>
      </c>
      <c r="W10" s="1">
        <v>157.815</v>
      </c>
      <c r="X10" s="1">
        <v>148.47300000000001</v>
      </c>
      <c r="Y10" s="1">
        <v>148.428</v>
      </c>
      <c r="Z10" s="1">
        <v>139.30799999999999</v>
      </c>
      <c r="AA10" s="1">
        <v>57.802500000000002</v>
      </c>
      <c r="AB10" s="1">
        <v>57.707999999999998</v>
      </c>
      <c r="AC10" s="1">
        <v>76.739000000000004</v>
      </c>
      <c r="AD10" s="1">
        <v>99.221000000000004</v>
      </c>
      <c r="AE10" s="1">
        <v>70.421000000000006</v>
      </c>
      <c r="AF10" s="1">
        <v>79.548000000000002</v>
      </c>
      <c r="AG10" s="1">
        <v>27.152999999999999</v>
      </c>
      <c r="AH10" s="1">
        <v>57.499000000000002</v>
      </c>
      <c r="AI10" s="1">
        <v>108.36</v>
      </c>
      <c r="AJ10" s="1">
        <v>108.36</v>
      </c>
      <c r="AK10" s="1">
        <v>103.866</v>
      </c>
      <c r="AL10" s="1">
        <v>103.52800000000001</v>
      </c>
      <c r="AM10" s="1">
        <v>14.742000000000001</v>
      </c>
      <c r="AN10" s="1">
        <v>14.3325</v>
      </c>
      <c r="AO10" s="1">
        <v>25.798500000000001</v>
      </c>
      <c r="AP10" s="1">
        <v>59.606000000000002</v>
      </c>
      <c r="AQ10" s="1">
        <v>22.931999999999999</v>
      </c>
      <c r="AR10" s="1">
        <v>48.433500000000002</v>
      </c>
      <c r="AS10" s="1">
        <v>37.264499999999998</v>
      </c>
      <c r="AT10" s="1">
        <v>42.997500000000002</v>
      </c>
      <c r="AU10" s="1">
        <v>37.264499999999998</v>
      </c>
      <c r="AV10" s="1">
        <v>42.997500000000002</v>
      </c>
      <c r="AW10" s="1">
        <v>11.869</v>
      </c>
      <c r="AX10" s="1">
        <v>40.950000000000003</v>
      </c>
      <c r="AY10" s="1">
        <v>78.171999999999997</v>
      </c>
      <c r="AZ10" s="1">
        <v>36.445500000000003</v>
      </c>
      <c r="BA10" s="1">
        <v>62.244</v>
      </c>
      <c r="BB10" s="1">
        <v>75.929000000000002</v>
      </c>
      <c r="BC10" s="1">
        <v>104.20399999999999</v>
      </c>
      <c r="BD10" s="1">
        <v>32.570999999999998</v>
      </c>
      <c r="BE10" s="1">
        <v>24.916499999999999</v>
      </c>
      <c r="BF10" s="1">
        <v>33.579000000000001</v>
      </c>
      <c r="BG10" s="1">
        <v>37.988999999999997</v>
      </c>
      <c r="BH10" s="1">
        <v>43.563000000000002</v>
      </c>
      <c r="BI10" s="1">
        <v>47.905000000000001</v>
      </c>
      <c r="BJ10" s="1">
        <v>31.888999999999999</v>
      </c>
      <c r="BK10" s="1">
        <v>31.550999999999998</v>
      </c>
      <c r="BL10" s="1">
        <v>73.973500000000001</v>
      </c>
      <c r="BM10" s="1">
        <v>48.191000000000003</v>
      </c>
      <c r="BN10" s="1">
        <v>112.0095</v>
      </c>
      <c r="BO10" s="1">
        <v>80.4375</v>
      </c>
    </row>
    <row r="11" spans="1:67" x14ac:dyDescent="0.2">
      <c r="A11" s="18"/>
      <c r="B11" s="2" t="s">
        <v>107</v>
      </c>
      <c r="D11" s="1">
        <v>9.99</v>
      </c>
      <c r="E11" s="1">
        <v>0</v>
      </c>
      <c r="F11" s="1">
        <v>0</v>
      </c>
      <c r="G11" s="1">
        <v>0</v>
      </c>
      <c r="H11" s="1">
        <v>0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0</v>
      </c>
      <c r="P11" s="1">
        <v>0</v>
      </c>
      <c r="Q11" s="1">
        <v>0</v>
      </c>
      <c r="R11" s="1">
        <v>15</v>
      </c>
      <c r="S11" s="1">
        <v>15</v>
      </c>
      <c r="T11" s="1">
        <v>15</v>
      </c>
      <c r="U11" s="1">
        <v>15</v>
      </c>
      <c r="V11" s="1">
        <v>15</v>
      </c>
      <c r="W11" s="1">
        <v>0</v>
      </c>
      <c r="X11" s="1">
        <v>15</v>
      </c>
      <c r="Y11" s="1">
        <v>0</v>
      </c>
      <c r="Z11" s="1">
        <v>15</v>
      </c>
      <c r="AA11" s="1">
        <v>0</v>
      </c>
      <c r="AB11" s="1">
        <v>0</v>
      </c>
      <c r="AC11" s="1">
        <v>15</v>
      </c>
      <c r="AD11" s="1">
        <v>15</v>
      </c>
      <c r="AE11" s="1">
        <v>6</v>
      </c>
      <c r="AF11" s="1">
        <v>8.1</v>
      </c>
      <c r="AG11" s="1">
        <v>0</v>
      </c>
      <c r="AH11" s="1">
        <v>15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15</v>
      </c>
      <c r="AP11" s="1">
        <v>0</v>
      </c>
      <c r="AQ11" s="1">
        <v>15</v>
      </c>
      <c r="AR11" s="1">
        <v>9.99</v>
      </c>
      <c r="AS11" s="1">
        <v>0</v>
      </c>
      <c r="AT11" s="1">
        <v>15</v>
      </c>
      <c r="AU11" s="1">
        <v>0</v>
      </c>
      <c r="AV11" s="1">
        <v>15</v>
      </c>
      <c r="AW11" s="1">
        <v>0</v>
      </c>
      <c r="AX11" s="1">
        <v>0</v>
      </c>
      <c r="AY11" s="1">
        <v>9.99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15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</row>
    <row r="12" spans="1:67" x14ac:dyDescent="0.2">
      <c r="A12" s="18"/>
      <c r="B12" t="s">
        <v>71</v>
      </c>
      <c r="D12" s="1">
        <v>4.7476599999999998</v>
      </c>
      <c r="E12" s="1">
        <v>72.157634062499994</v>
      </c>
      <c r="F12" s="1">
        <v>74.752759999999995</v>
      </c>
      <c r="G12" s="1">
        <v>41.461410000000001</v>
      </c>
      <c r="H12" s="1">
        <v>49.700009999999999</v>
      </c>
      <c r="I12" s="1">
        <v>4.7476599999999998</v>
      </c>
      <c r="J12" s="1">
        <v>4.1399999999999997</v>
      </c>
      <c r="K12" s="1">
        <v>4.1399999999999997</v>
      </c>
      <c r="L12" s="1">
        <v>4.7476599999999998</v>
      </c>
      <c r="M12" s="1">
        <v>4.1399999999999997</v>
      </c>
      <c r="N12" s="1">
        <v>4.1399999999999997</v>
      </c>
      <c r="O12" s="1">
        <v>49.700009999999999</v>
      </c>
      <c r="P12" s="1">
        <v>92.311558000000005</v>
      </c>
      <c r="Q12" s="1">
        <v>102.78103581249999</v>
      </c>
      <c r="R12" s="1">
        <v>67.488467312500006</v>
      </c>
      <c r="S12" s="1">
        <v>84.043724999999995</v>
      </c>
      <c r="T12" s="1">
        <v>48.509300000000003</v>
      </c>
      <c r="U12" s="1">
        <v>48.320700000000002</v>
      </c>
      <c r="V12" s="1">
        <v>46.005175000000001</v>
      </c>
      <c r="W12" s="1">
        <v>73.705799999999996</v>
      </c>
      <c r="X12" s="1">
        <v>82.877481250000002</v>
      </c>
      <c r="Y12" s="1">
        <v>73.705799999999996</v>
      </c>
      <c r="Z12" s="1">
        <v>82.877481250000002</v>
      </c>
      <c r="AA12" s="1">
        <v>92.401235</v>
      </c>
      <c r="AB12" s="1">
        <v>92.401235</v>
      </c>
      <c r="AC12" s="1">
        <v>46.553725</v>
      </c>
      <c r="AD12" s="1">
        <v>46.553725</v>
      </c>
      <c r="AE12" s="1">
        <v>18.919656249999999</v>
      </c>
      <c r="AF12" s="1">
        <v>18.919656249999999</v>
      </c>
      <c r="AG12" s="1">
        <v>58.079599999999999</v>
      </c>
      <c r="AH12" s="1">
        <v>11.19272</v>
      </c>
      <c r="AI12" s="1">
        <v>62.610025</v>
      </c>
      <c r="AJ12" s="1">
        <v>62.610025</v>
      </c>
      <c r="AK12" s="1">
        <v>46.553725</v>
      </c>
      <c r="AL12" s="1">
        <v>46.553725</v>
      </c>
      <c r="AM12" s="1">
        <v>76.233500000000006</v>
      </c>
      <c r="AN12" s="1">
        <v>76.233500000000006</v>
      </c>
      <c r="AO12" s="1">
        <v>62.133421875000003</v>
      </c>
      <c r="AP12" s="1">
        <v>67.572921875000006</v>
      </c>
      <c r="AQ12" s="1">
        <v>48.013793749999998</v>
      </c>
      <c r="AR12" s="1">
        <v>50.847393750000002</v>
      </c>
      <c r="AS12" s="1">
        <v>59.358471874999999</v>
      </c>
      <c r="AT12" s="1">
        <v>64.825859374999993</v>
      </c>
      <c r="AU12" s="1">
        <v>59.358471874999999</v>
      </c>
      <c r="AV12" s="1">
        <v>64.825859374999993</v>
      </c>
      <c r="AW12" s="1">
        <v>23.963699999999999</v>
      </c>
      <c r="AX12" s="1">
        <v>1.73604</v>
      </c>
      <c r="AY12" s="1">
        <v>1.73604</v>
      </c>
      <c r="AZ12" s="1">
        <v>3.4210199999999999</v>
      </c>
      <c r="BA12" s="1">
        <v>21.965</v>
      </c>
      <c r="BB12" s="1">
        <v>26.4571875</v>
      </c>
      <c r="BC12" s="1">
        <v>26.4571875</v>
      </c>
      <c r="BD12" s="1">
        <v>69.026881250000002</v>
      </c>
      <c r="BE12" s="1">
        <v>21.581475000000001</v>
      </c>
      <c r="BF12" s="1">
        <v>56.288474999999998</v>
      </c>
      <c r="BG12" s="1">
        <v>69.026881250000002</v>
      </c>
      <c r="BH12" s="1">
        <v>33.766530000000003</v>
      </c>
      <c r="BI12" s="1">
        <v>48.179250000000003</v>
      </c>
      <c r="BJ12" s="1">
        <v>33.766530000000003</v>
      </c>
      <c r="BK12" s="1">
        <v>48.179250000000003</v>
      </c>
      <c r="BL12" s="1">
        <v>76.550325000000001</v>
      </c>
      <c r="BM12" s="1">
        <v>76.550325000000001</v>
      </c>
      <c r="BN12" s="1">
        <v>40.572000000000003</v>
      </c>
      <c r="BO12" s="1">
        <v>40.572000000000003</v>
      </c>
    </row>
    <row r="13" spans="1:67" x14ac:dyDescent="0.2">
      <c r="A13" s="18"/>
      <c r="B13" t="s">
        <v>72</v>
      </c>
      <c r="D13" s="1">
        <v>5.2056093749999999</v>
      </c>
      <c r="E13" s="1">
        <v>4.4691718749999998</v>
      </c>
      <c r="F13" s="1">
        <v>4.4691718749999998</v>
      </c>
      <c r="G13" s="1">
        <v>4.4691718749999998</v>
      </c>
      <c r="H13" s="1">
        <v>4.4691718749999998</v>
      </c>
      <c r="I13" s="1">
        <v>5.2056093749999999</v>
      </c>
      <c r="J13" s="1">
        <v>13.4375</v>
      </c>
      <c r="K13" s="1">
        <v>13.4375</v>
      </c>
      <c r="L13" s="1">
        <v>5.2056093749999999</v>
      </c>
      <c r="M13" s="1">
        <v>13.4375</v>
      </c>
      <c r="N13" s="1">
        <v>13.4375</v>
      </c>
      <c r="O13" s="1">
        <v>4.4691718749999998</v>
      </c>
      <c r="P13" s="1">
        <v>0</v>
      </c>
      <c r="Q13" s="1">
        <v>0</v>
      </c>
      <c r="R13" s="1">
        <v>0</v>
      </c>
      <c r="S13" s="1">
        <v>13.4375</v>
      </c>
      <c r="T13" s="1">
        <v>0</v>
      </c>
      <c r="U13" s="1">
        <v>0</v>
      </c>
      <c r="V13" s="1">
        <v>0</v>
      </c>
      <c r="W13" s="1">
        <v>5.1024124999999998</v>
      </c>
      <c r="X13" s="1">
        <v>0</v>
      </c>
      <c r="Y13" s="1">
        <v>5.1024124999999998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</row>
    <row r="14" spans="1:67" x14ac:dyDescent="0.2">
      <c r="A14" s="18"/>
      <c r="B14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9.7590890624999993</v>
      </c>
      <c r="X14" s="1">
        <v>0</v>
      </c>
      <c r="Y14" s="1">
        <v>19.518178124999999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14.494199999999999</v>
      </c>
      <c r="AY14" s="1">
        <v>14.494199999999999</v>
      </c>
      <c r="AZ14" s="1">
        <v>14.494199999999999</v>
      </c>
      <c r="BA14" s="1">
        <v>10.537875</v>
      </c>
      <c r="BB14" s="1">
        <v>13</v>
      </c>
      <c r="BC14" s="1">
        <v>18</v>
      </c>
      <c r="BD14" s="1">
        <v>13.421925</v>
      </c>
      <c r="BE14" s="1">
        <v>10.537875</v>
      </c>
      <c r="BF14" s="1">
        <v>21.075749999999999</v>
      </c>
      <c r="BG14" s="1">
        <v>8.9479500000000005</v>
      </c>
      <c r="BH14" s="1">
        <v>17.895900000000001</v>
      </c>
      <c r="BI14" s="1">
        <v>17.895900000000001</v>
      </c>
      <c r="BJ14" s="1">
        <v>17.895900000000001</v>
      </c>
      <c r="BK14" s="1">
        <v>17.895900000000001</v>
      </c>
      <c r="BL14" s="1">
        <v>2.1297600000000001</v>
      </c>
      <c r="BM14" s="1">
        <v>2.1297600000000001</v>
      </c>
      <c r="BN14" s="1">
        <v>7.0991999999999997</v>
      </c>
      <c r="BO14" s="1">
        <v>4.1412000000000004</v>
      </c>
    </row>
    <row r="15" spans="1:67" x14ac:dyDescent="0.2">
      <c r="A15" s="18"/>
      <c r="B15" t="s">
        <v>74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7.6469120000000004</v>
      </c>
      <c r="T15" s="1">
        <v>0</v>
      </c>
      <c r="U15" s="1">
        <v>0</v>
      </c>
      <c r="V15" s="1">
        <v>0</v>
      </c>
      <c r="W15" s="1">
        <v>7.6469120000000004</v>
      </c>
      <c r="X15" s="1">
        <v>0</v>
      </c>
      <c r="Y15" s="1">
        <v>7.6469120000000004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7.3528000000000002</v>
      </c>
      <c r="AJ15" s="1">
        <v>7.3528000000000002</v>
      </c>
      <c r="AK15" s="1">
        <v>7.3528000000000002</v>
      </c>
      <c r="AL15" s="1">
        <v>7.3528000000000002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7.3528000000000002</v>
      </c>
      <c r="AT15" s="1">
        <v>0</v>
      </c>
      <c r="AU15" s="1">
        <v>7.3528000000000002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7.6469120000000004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7.6469120000000004</v>
      </c>
      <c r="BI15" s="1">
        <v>7.6469120000000004</v>
      </c>
      <c r="BJ15" s="1">
        <v>7.6469120000000004</v>
      </c>
      <c r="BK15" s="1">
        <v>7.6469120000000004</v>
      </c>
      <c r="BL15" s="1">
        <v>11.764480000000001</v>
      </c>
      <c r="BM15" s="1">
        <v>11.764480000000001</v>
      </c>
      <c r="BN15" s="1">
        <v>11.764480000000001</v>
      </c>
      <c r="BO15" s="1">
        <v>11.764480000000001</v>
      </c>
    </row>
    <row r="16" spans="1:67" x14ac:dyDescent="0.2">
      <c r="A16" s="18"/>
      <c r="B16" t="s">
        <v>75</v>
      </c>
      <c r="D16" s="1">
        <v>17.510000000000002</v>
      </c>
      <c r="E16" s="1">
        <v>26.48</v>
      </c>
      <c r="F16" s="1">
        <v>24.67</v>
      </c>
      <c r="G16" s="1">
        <v>26.48</v>
      </c>
      <c r="H16" s="1">
        <v>24.67</v>
      </c>
      <c r="I16" s="1">
        <v>17.48</v>
      </c>
      <c r="J16" s="1">
        <v>15.46</v>
      </c>
      <c r="K16" s="1">
        <v>16.260000000000002</v>
      </c>
      <c r="L16" s="1">
        <v>17.48</v>
      </c>
      <c r="M16" s="1">
        <v>15.46</v>
      </c>
      <c r="N16" s="1">
        <v>16.260000000000002</v>
      </c>
      <c r="O16" s="1">
        <v>25.8</v>
      </c>
      <c r="P16" s="1">
        <v>29.59</v>
      </c>
      <c r="Q16" s="1">
        <v>29.2</v>
      </c>
      <c r="R16" s="1">
        <v>26.52</v>
      </c>
      <c r="S16" s="1">
        <v>26.3</v>
      </c>
      <c r="T16" s="1">
        <v>22.59</v>
      </c>
      <c r="U16" s="1">
        <v>24.53</v>
      </c>
      <c r="V16" s="1">
        <v>26.3</v>
      </c>
      <c r="W16" s="1">
        <v>30.76</v>
      </c>
      <c r="X16" s="1">
        <v>17.25</v>
      </c>
      <c r="Y16" s="1">
        <v>26.04</v>
      </c>
      <c r="Z16" s="1">
        <v>17.25</v>
      </c>
      <c r="AA16" s="1">
        <v>26.74</v>
      </c>
      <c r="AB16" s="1">
        <v>26.71</v>
      </c>
      <c r="AC16" s="1">
        <v>19.309999999999999</v>
      </c>
      <c r="AD16" s="1">
        <v>16.88</v>
      </c>
      <c r="AE16" s="1">
        <v>14.18</v>
      </c>
      <c r="AF16" s="1">
        <v>14.18</v>
      </c>
      <c r="AG16" s="1">
        <v>0</v>
      </c>
      <c r="AH16" s="1">
        <v>21.04</v>
      </c>
      <c r="AI16" s="1">
        <v>27.25</v>
      </c>
      <c r="AJ16" s="1">
        <v>27.25</v>
      </c>
      <c r="AK16" s="1">
        <v>27.25</v>
      </c>
      <c r="AL16" s="1">
        <v>27.25</v>
      </c>
      <c r="AM16" s="1">
        <v>18.510000000000002</v>
      </c>
      <c r="AN16" s="1">
        <v>28.44</v>
      </c>
      <c r="AO16" s="1">
        <v>16.68</v>
      </c>
      <c r="AP16" s="1">
        <v>13.95</v>
      </c>
      <c r="AQ16" s="1">
        <v>16.28</v>
      </c>
      <c r="AR16" s="1">
        <v>14.59</v>
      </c>
      <c r="AS16" s="1">
        <v>19.5</v>
      </c>
      <c r="AT16" s="1">
        <v>10.94</v>
      </c>
      <c r="AU16" s="1">
        <v>19.5</v>
      </c>
      <c r="AV16" s="1">
        <v>10.94</v>
      </c>
      <c r="AW16" s="1">
        <v>0</v>
      </c>
      <c r="AX16" s="1">
        <v>0</v>
      </c>
      <c r="AY16" s="1">
        <v>0</v>
      </c>
      <c r="AZ16" s="1">
        <v>0</v>
      </c>
      <c r="BA16" s="1">
        <v>28</v>
      </c>
      <c r="BB16" s="1">
        <v>26.25</v>
      </c>
      <c r="BC16" s="1">
        <v>26.25</v>
      </c>
      <c r="BD16" s="1">
        <v>26.75</v>
      </c>
      <c r="BE16" s="1">
        <v>0</v>
      </c>
      <c r="BF16" s="1">
        <v>11.18</v>
      </c>
      <c r="BG16" s="1">
        <v>26.75</v>
      </c>
      <c r="BH16" s="1">
        <v>23.5</v>
      </c>
      <c r="BI16" s="1">
        <v>23.5</v>
      </c>
      <c r="BJ16" s="1">
        <v>23.5</v>
      </c>
      <c r="BK16" s="1">
        <v>23.5</v>
      </c>
      <c r="BL16" s="1">
        <v>23.35</v>
      </c>
      <c r="BM16" s="1">
        <v>0</v>
      </c>
      <c r="BN16" s="1">
        <v>57.86</v>
      </c>
      <c r="BO16" s="1">
        <v>57.86</v>
      </c>
    </row>
    <row r="17" spans="1:67" x14ac:dyDescent="0.2">
      <c r="A17" s="18"/>
      <c r="B17" t="s">
        <v>76</v>
      </c>
      <c r="D17" s="1">
        <v>8.5518719999999995</v>
      </c>
      <c r="E17" s="1">
        <v>6.719328</v>
      </c>
      <c r="F17" s="1">
        <v>6.719328</v>
      </c>
      <c r="G17" s="1">
        <v>6.719328</v>
      </c>
      <c r="H17" s="1">
        <v>6.719328</v>
      </c>
      <c r="I17" s="1">
        <v>7.3301759999999998</v>
      </c>
      <c r="J17" s="1">
        <v>10.384416</v>
      </c>
      <c r="K17" s="1">
        <v>7.9410239999999996</v>
      </c>
      <c r="L17" s="1">
        <v>7.3301759999999998</v>
      </c>
      <c r="M17" s="1">
        <v>10.384416</v>
      </c>
      <c r="N17" s="1">
        <v>7.9410239999999996</v>
      </c>
      <c r="O17" s="1">
        <v>12.21696</v>
      </c>
      <c r="P17" s="1">
        <v>6.719328</v>
      </c>
      <c r="Q17" s="1">
        <v>6.719328</v>
      </c>
      <c r="R17" s="1">
        <v>7.9410239999999996</v>
      </c>
      <c r="S17" s="1">
        <v>10.384416</v>
      </c>
      <c r="T17" s="1">
        <v>7.3301759999999998</v>
      </c>
      <c r="U17" s="1">
        <v>8.5518719999999995</v>
      </c>
      <c r="V17" s="1">
        <v>10.384416</v>
      </c>
      <c r="W17" s="1">
        <v>12.21696</v>
      </c>
      <c r="X17" s="1">
        <v>12.21696</v>
      </c>
      <c r="Y17" s="1">
        <v>12.21696</v>
      </c>
      <c r="Z17" s="1">
        <v>12.21696</v>
      </c>
      <c r="AA17" s="1">
        <v>6.719328</v>
      </c>
      <c r="AB17" s="1">
        <v>6.719328</v>
      </c>
      <c r="AC17" s="1">
        <v>7.9410239999999996</v>
      </c>
      <c r="AD17" s="1">
        <v>10.384416</v>
      </c>
      <c r="AE17" s="1">
        <v>7.3301759999999998</v>
      </c>
      <c r="AF17" s="1">
        <v>8.5518719999999995</v>
      </c>
      <c r="AG17" s="1">
        <v>6.719328</v>
      </c>
      <c r="AH17" s="1">
        <v>7.3301759999999998</v>
      </c>
      <c r="AI17" s="1">
        <v>12.21696</v>
      </c>
      <c r="AJ17" s="1">
        <v>12.21696</v>
      </c>
      <c r="AK17" s="1">
        <v>12.21696</v>
      </c>
      <c r="AL17" s="1">
        <v>12.21696</v>
      </c>
      <c r="AM17" s="1">
        <v>6.719328</v>
      </c>
      <c r="AN17" s="1">
        <v>6.719328</v>
      </c>
      <c r="AO17" s="1">
        <v>7.9410239999999996</v>
      </c>
      <c r="AP17" s="1">
        <v>10.384416</v>
      </c>
      <c r="AQ17" s="1">
        <v>7.3301759999999998</v>
      </c>
      <c r="AR17" s="1">
        <v>8.5518719999999995</v>
      </c>
      <c r="AS17" s="1">
        <v>12.21696</v>
      </c>
      <c r="AT17" s="1">
        <v>12.21696</v>
      </c>
      <c r="AU17" s="1">
        <v>12.21696</v>
      </c>
      <c r="AV17" s="1">
        <v>12.21696</v>
      </c>
      <c r="AW17" s="1">
        <v>8.5518719999999995</v>
      </c>
      <c r="AX17" s="1">
        <v>6.719328</v>
      </c>
      <c r="AY17" s="1">
        <v>6.719328</v>
      </c>
      <c r="AZ17" s="1">
        <v>6.719328</v>
      </c>
      <c r="BA17" s="1">
        <v>12.21696</v>
      </c>
      <c r="BB17" s="1">
        <v>9.1627200000000002</v>
      </c>
      <c r="BC17" s="1">
        <v>9.1627200000000002</v>
      </c>
      <c r="BD17" s="1">
        <v>6.719328</v>
      </c>
      <c r="BE17" s="1">
        <v>7.3301759999999998</v>
      </c>
      <c r="BF17" s="1">
        <v>9.1627200000000002</v>
      </c>
      <c r="BG17" s="1">
        <v>6.719328</v>
      </c>
      <c r="BH17" s="1">
        <v>12.21696</v>
      </c>
      <c r="BI17" s="1">
        <v>12.21696</v>
      </c>
      <c r="BJ17" s="1">
        <v>12.21696</v>
      </c>
      <c r="BK17" s="1">
        <v>12.21696</v>
      </c>
      <c r="BL17" s="1">
        <v>70.858367999999999</v>
      </c>
      <c r="BM17" s="1">
        <v>60.449518079999997</v>
      </c>
      <c r="BN17" s="1">
        <v>70.858367999999999</v>
      </c>
      <c r="BO17" s="1">
        <v>81.853632000000005</v>
      </c>
    </row>
    <row r="18" spans="1:67" x14ac:dyDescent="0.2">
      <c r="A18" s="18"/>
      <c r="B18" t="s">
        <v>77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</row>
    <row r="19" spans="1:67" x14ac:dyDescent="0.2">
      <c r="A19" s="18"/>
      <c r="B19" t="s">
        <v>78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0.91640625000000997</v>
      </c>
      <c r="BE19" s="1">
        <v>0</v>
      </c>
      <c r="BF19" s="1">
        <v>0</v>
      </c>
      <c r="BG19" s="1">
        <v>0.91640625000000997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</row>
    <row r="20" spans="1:67" ht="16" customHeight="1" x14ac:dyDescent="0.2">
      <c r="A20" s="18"/>
      <c r="B20" s="19" t="s">
        <v>109</v>
      </c>
      <c r="C20" s="10" t="s">
        <v>79</v>
      </c>
      <c r="D20" s="11">
        <v>7.3930607142857099</v>
      </c>
      <c r="E20" s="11">
        <v>2.7063524583333298</v>
      </c>
      <c r="F20" s="11">
        <v>2.7063524583333298</v>
      </c>
      <c r="G20" s="11">
        <v>0</v>
      </c>
      <c r="H20" s="11">
        <v>0</v>
      </c>
      <c r="I20" s="11">
        <v>2.7063524583333298</v>
      </c>
      <c r="J20" s="11">
        <v>2.7063524583333298</v>
      </c>
      <c r="K20" s="11">
        <v>2.7063524583333298</v>
      </c>
      <c r="L20" s="11">
        <v>2.7063524583333298</v>
      </c>
      <c r="M20" s="11">
        <v>2.7063524583333298</v>
      </c>
      <c r="N20" s="11">
        <v>2.7063524583333298</v>
      </c>
      <c r="O20" s="11">
        <v>0</v>
      </c>
      <c r="P20" s="11">
        <v>2.7063524583333298</v>
      </c>
      <c r="Q20" s="11">
        <v>2.7063524583333298</v>
      </c>
      <c r="R20" s="11">
        <v>2.7063524583333298</v>
      </c>
      <c r="S20" s="11">
        <v>2.7063524583333298</v>
      </c>
      <c r="T20" s="11">
        <v>2.7063524583333298</v>
      </c>
      <c r="U20" s="11">
        <v>0</v>
      </c>
      <c r="V20" s="11">
        <v>2.7063524583333298</v>
      </c>
      <c r="W20" s="11">
        <v>0</v>
      </c>
      <c r="X20" s="11">
        <v>2.7063524583333298</v>
      </c>
      <c r="Y20" s="11">
        <v>0</v>
      </c>
      <c r="Z20" s="11">
        <v>2.7063524583333298</v>
      </c>
      <c r="AA20" s="11">
        <v>2.7063524583333298</v>
      </c>
      <c r="AB20" s="11">
        <v>2.7063524583333298</v>
      </c>
      <c r="AC20" s="11">
        <v>2.7063524583333298</v>
      </c>
      <c r="AD20" s="11">
        <v>2.7063524583333298</v>
      </c>
      <c r="AE20" s="11">
        <v>0</v>
      </c>
      <c r="AF20" s="11">
        <v>2.7063524583333298</v>
      </c>
      <c r="AG20" s="11">
        <v>2.7063524583333298</v>
      </c>
      <c r="AH20" s="11">
        <v>2.7063524583333298</v>
      </c>
      <c r="AI20" s="11">
        <v>0</v>
      </c>
      <c r="AJ20" s="11">
        <v>0</v>
      </c>
      <c r="AK20" s="11">
        <v>2.7063524583333298</v>
      </c>
      <c r="AL20" s="11">
        <v>2.7063524583333298</v>
      </c>
      <c r="AM20" s="11">
        <v>0</v>
      </c>
      <c r="AN20" s="11">
        <v>0</v>
      </c>
      <c r="AO20" s="11">
        <v>2.7063524583333298</v>
      </c>
      <c r="AP20" s="11">
        <v>0</v>
      </c>
      <c r="AQ20" s="11">
        <v>2.7063524583333298</v>
      </c>
      <c r="AR20" s="11">
        <v>2.7063524583333298</v>
      </c>
      <c r="AS20" s="11">
        <v>0</v>
      </c>
      <c r="AT20" s="11">
        <v>2.7063524583333298</v>
      </c>
      <c r="AU20" s="11">
        <v>0</v>
      </c>
      <c r="AV20" s="11">
        <v>2.7063524583333298</v>
      </c>
      <c r="AW20" s="11">
        <v>0</v>
      </c>
      <c r="AX20" s="11">
        <v>2.7063524583333298</v>
      </c>
      <c r="AY20" s="11">
        <v>2.7063524583333298</v>
      </c>
      <c r="AZ20" s="11">
        <v>2.7063524583333298</v>
      </c>
      <c r="BA20" s="11">
        <v>3.6965303571428598</v>
      </c>
      <c r="BB20" s="11">
        <v>0</v>
      </c>
      <c r="BC20" s="11">
        <v>5.4127049166666703</v>
      </c>
      <c r="BD20" s="11">
        <v>2.7063524583333298</v>
      </c>
      <c r="BE20" s="11">
        <v>3.6965303571428598</v>
      </c>
      <c r="BF20" s="11">
        <v>2.7063524583333298</v>
      </c>
      <c r="BG20" s="11">
        <v>2.7063524583333298</v>
      </c>
      <c r="BH20" s="11">
        <v>0</v>
      </c>
      <c r="BI20" s="11">
        <v>0</v>
      </c>
      <c r="BJ20" s="11">
        <v>0</v>
      </c>
      <c r="BK20" s="11">
        <v>0</v>
      </c>
      <c r="BL20" s="11">
        <v>2.7063524583333298</v>
      </c>
      <c r="BM20" s="11">
        <v>5.4127049166666703</v>
      </c>
      <c r="BN20" s="11">
        <v>2.7063524583333298</v>
      </c>
      <c r="BO20" s="11">
        <v>2.7063524583333298</v>
      </c>
    </row>
    <row r="21" spans="1:67" x14ac:dyDescent="0.2">
      <c r="A21" s="18"/>
      <c r="B21" s="19"/>
      <c r="C21" s="10" t="s">
        <v>80</v>
      </c>
      <c r="D21" s="11">
        <v>15.1005650154799</v>
      </c>
      <c r="E21" s="11">
        <v>12.8668924148607</v>
      </c>
      <c r="F21" s="11">
        <v>12.8668924148607</v>
      </c>
      <c r="G21" s="11">
        <v>12.8668924148607</v>
      </c>
      <c r="H21" s="11">
        <v>12.8668924148607</v>
      </c>
      <c r="I21" s="11">
        <v>12.8668924148607</v>
      </c>
      <c r="J21" s="11">
        <v>15.1005650154799</v>
      </c>
      <c r="K21" s="11">
        <v>12.8668924148607</v>
      </c>
      <c r="L21" s="11">
        <v>12.8668924148607</v>
      </c>
      <c r="M21" s="11">
        <v>15.1005650154799</v>
      </c>
      <c r="N21" s="11">
        <v>12.8668924148607</v>
      </c>
      <c r="O21" s="11">
        <v>12.8668924148607</v>
      </c>
      <c r="P21" s="11">
        <v>14.3547020123839</v>
      </c>
      <c r="Q21" s="11">
        <v>14.3547020123839</v>
      </c>
      <c r="R21" s="11">
        <v>14.3547020123839</v>
      </c>
      <c r="S21" s="11">
        <v>14.3547020123839</v>
      </c>
      <c r="T21" s="11">
        <v>14.3547020123839</v>
      </c>
      <c r="U21" s="11">
        <v>18.969253095975201</v>
      </c>
      <c r="V21" s="11">
        <v>0</v>
      </c>
      <c r="W21" s="11">
        <v>14.3547020123839</v>
      </c>
      <c r="X21" s="11">
        <v>14.3547020123839</v>
      </c>
      <c r="Y21" s="11">
        <v>14.3547020123839</v>
      </c>
      <c r="Z21" s="11">
        <v>14.3547020123839</v>
      </c>
      <c r="AA21" s="11">
        <v>12.8668924148607</v>
      </c>
      <c r="AB21" s="11">
        <v>12.8668924148607</v>
      </c>
      <c r="AC21" s="11">
        <v>15.1005650154799</v>
      </c>
      <c r="AD21" s="11">
        <v>15.1005650154799</v>
      </c>
      <c r="AE21" s="11">
        <v>12.8668924148607</v>
      </c>
      <c r="AF21" s="11">
        <v>15.1005650154799</v>
      </c>
      <c r="AG21" s="11">
        <v>0</v>
      </c>
      <c r="AH21" s="11">
        <v>0</v>
      </c>
      <c r="AI21" s="11">
        <v>12.8668924148607</v>
      </c>
      <c r="AJ21" s="11">
        <v>12.8668924148607</v>
      </c>
      <c r="AK21" s="11">
        <v>15.1005650154799</v>
      </c>
      <c r="AL21" s="11">
        <v>15.1005650154799</v>
      </c>
      <c r="AM21" s="11">
        <v>11.6895676691729</v>
      </c>
      <c r="AN21" s="11">
        <v>11.6895676691729</v>
      </c>
      <c r="AO21" s="11">
        <v>12.6966137770898</v>
      </c>
      <c r="AP21" s="11">
        <v>12.6966137770898</v>
      </c>
      <c r="AQ21" s="11">
        <v>12.6966137770898</v>
      </c>
      <c r="AR21" s="11">
        <v>12.6966137770898</v>
      </c>
      <c r="AS21" s="11">
        <v>11.6895676691729</v>
      </c>
      <c r="AT21" s="11">
        <v>11.6895676691729</v>
      </c>
      <c r="AU21" s="11">
        <v>11.6895676691729</v>
      </c>
      <c r="AV21" s="11">
        <v>11.6895676691729</v>
      </c>
      <c r="AW21" s="11">
        <v>12.6966137770898</v>
      </c>
      <c r="AX21" s="11">
        <v>0</v>
      </c>
      <c r="AY21" s="11">
        <v>0</v>
      </c>
      <c r="AZ21" s="11">
        <v>0</v>
      </c>
      <c r="BA21" s="11">
        <v>0</v>
      </c>
      <c r="BB21" s="11">
        <v>15.1005650154799</v>
      </c>
      <c r="BC21" s="11">
        <v>15.1005650154799</v>
      </c>
      <c r="BD21" s="11">
        <v>14.3547020123839</v>
      </c>
      <c r="BE21" s="11">
        <v>18.969253095975201</v>
      </c>
      <c r="BF21" s="11">
        <v>18.969253095975201</v>
      </c>
      <c r="BG21" s="11">
        <v>14.3547020123839</v>
      </c>
      <c r="BH21" s="11">
        <v>14.3547020123839</v>
      </c>
      <c r="BI21" s="11">
        <v>14.3547020123839</v>
      </c>
      <c r="BJ21" s="11">
        <v>14.3547020123839</v>
      </c>
      <c r="BK21" s="11">
        <v>14.3547020123839</v>
      </c>
      <c r="BL21" s="11">
        <v>46.492962875939902</v>
      </c>
      <c r="BM21" s="11">
        <v>46.492962875939902</v>
      </c>
      <c r="BN21" s="11">
        <v>46.492962875939902</v>
      </c>
      <c r="BO21" s="11">
        <v>46.492962875939902</v>
      </c>
    </row>
    <row r="22" spans="1:67" x14ac:dyDescent="0.2">
      <c r="A22" s="18"/>
      <c r="B22" s="19"/>
      <c r="C22" s="10" t="s">
        <v>81</v>
      </c>
      <c r="D22" s="11">
        <v>8.0019765066394299</v>
      </c>
      <c r="E22" s="11">
        <v>6.9437744680851097</v>
      </c>
      <c r="F22" s="11">
        <v>6.9437744680851097</v>
      </c>
      <c r="G22" s="11">
        <v>6.9437744680851097</v>
      </c>
      <c r="H22" s="11">
        <v>6.9437744680851097</v>
      </c>
      <c r="I22" s="11">
        <v>6.9437744680851097</v>
      </c>
      <c r="J22" s="11">
        <v>8.0019765066394299</v>
      </c>
      <c r="K22" s="11">
        <v>6.9437744680851097</v>
      </c>
      <c r="L22" s="11">
        <v>6.9437744680851097</v>
      </c>
      <c r="M22" s="11">
        <v>8.0019765066394299</v>
      </c>
      <c r="N22" s="11">
        <v>6.9437744680851097</v>
      </c>
      <c r="O22" s="11">
        <v>6.9437744680851097</v>
      </c>
      <c r="P22" s="11">
        <v>7.6335510638297901</v>
      </c>
      <c r="Q22" s="11">
        <v>7.6335510638297901</v>
      </c>
      <c r="R22" s="11">
        <v>7.6335510638297901</v>
      </c>
      <c r="S22" s="11">
        <v>6.6671787234042599</v>
      </c>
      <c r="T22" s="11">
        <v>6.6671787234042599</v>
      </c>
      <c r="U22" s="11">
        <v>10.0050255427842</v>
      </c>
      <c r="V22" s="11">
        <v>0</v>
      </c>
      <c r="W22" s="11">
        <v>15.2671021276596</v>
      </c>
      <c r="X22" s="11">
        <v>15.2671021276596</v>
      </c>
      <c r="Y22" s="11">
        <v>15.2671021276596</v>
      </c>
      <c r="Z22" s="11">
        <v>15.2671021276596</v>
      </c>
      <c r="AA22" s="11">
        <v>6.9437744680851097</v>
      </c>
      <c r="AB22" s="11">
        <v>6.9437744680851097</v>
      </c>
      <c r="AC22" s="11">
        <v>8.0019765066394299</v>
      </c>
      <c r="AD22" s="11">
        <v>8.0019765066394299</v>
      </c>
      <c r="AE22" s="11">
        <v>6.6671787234042599</v>
      </c>
      <c r="AF22" s="11">
        <v>8.0019765066394299</v>
      </c>
      <c r="AG22" s="11">
        <v>0</v>
      </c>
      <c r="AH22" s="11">
        <v>0</v>
      </c>
      <c r="AI22" s="11">
        <v>6.9437744680851097</v>
      </c>
      <c r="AJ22" s="11">
        <v>6.9437744680851097</v>
      </c>
      <c r="AK22" s="11">
        <v>8.0019765066394299</v>
      </c>
      <c r="AL22" s="11">
        <v>8.0019765066394299</v>
      </c>
      <c r="AM22" s="11">
        <v>5.9554270072992699</v>
      </c>
      <c r="AN22" s="11">
        <v>5.9554270072992699</v>
      </c>
      <c r="AO22" s="11">
        <v>6.6671787234042599</v>
      </c>
      <c r="AP22" s="11">
        <v>6.6671787234042599</v>
      </c>
      <c r="AQ22" s="11">
        <v>6.6671787234042599</v>
      </c>
      <c r="AR22" s="11">
        <v>6.6671787234042599</v>
      </c>
      <c r="AS22" s="11">
        <v>5.9554270072992699</v>
      </c>
      <c r="AT22" s="11">
        <v>5.9554270072992699</v>
      </c>
      <c r="AU22" s="11">
        <v>5.9554270072992699</v>
      </c>
      <c r="AV22" s="11">
        <v>5.9554270072992699</v>
      </c>
      <c r="AW22" s="11">
        <v>3.3335893617021299</v>
      </c>
      <c r="AX22" s="11">
        <v>0</v>
      </c>
      <c r="AY22" s="11">
        <v>0</v>
      </c>
      <c r="AZ22" s="11">
        <v>0</v>
      </c>
      <c r="BA22" s="11">
        <v>0</v>
      </c>
      <c r="BB22" s="11">
        <v>8.0019765066394299</v>
      </c>
      <c r="BC22" s="11">
        <v>8.0019765066394299</v>
      </c>
      <c r="BD22" s="11">
        <v>3.8167755319148902</v>
      </c>
      <c r="BE22" s="11">
        <v>5.0025127713920803</v>
      </c>
      <c r="BF22" s="11">
        <v>5.0025127713920803</v>
      </c>
      <c r="BG22" s="11">
        <v>3.8167755319148902</v>
      </c>
      <c r="BH22" s="11">
        <v>7.6335510638297901</v>
      </c>
      <c r="BI22" s="11">
        <v>7.6335510638297901</v>
      </c>
      <c r="BJ22" s="11">
        <v>7.6335510638297901</v>
      </c>
      <c r="BK22" s="11">
        <v>7.6335510638297901</v>
      </c>
      <c r="BL22" s="11">
        <v>0</v>
      </c>
      <c r="BM22" s="11">
        <v>0</v>
      </c>
      <c r="BN22" s="11">
        <v>0</v>
      </c>
      <c r="BO22" s="11">
        <v>0</v>
      </c>
    </row>
    <row r="23" spans="1:67" x14ac:dyDescent="0.2">
      <c r="A23" s="18"/>
      <c r="B23" s="19"/>
      <c r="C23" s="10" t="s">
        <v>82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</row>
    <row r="24" spans="1:67" x14ac:dyDescent="0.2">
      <c r="A24" s="18"/>
      <c r="B24" s="19"/>
      <c r="C24" s="10" t="s">
        <v>83</v>
      </c>
      <c r="D24" s="11">
        <v>8.2894310714285702</v>
      </c>
      <c r="E24" s="11">
        <v>8.4525980654761899</v>
      </c>
      <c r="F24" s="11">
        <v>8.4525980654761899</v>
      </c>
      <c r="G24" s="11">
        <v>6.7532398775510201</v>
      </c>
      <c r="H24" s="11">
        <v>6.7532398775510201</v>
      </c>
      <c r="I24" s="11">
        <v>6.7532398775510201</v>
      </c>
      <c r="J24" s="11">
        <v>9.9361633184523797</v>
      </c>
      <c r="K24" s="11">
        <v>8.4525980654761899</v>
      </c>
      <c r="L24" s="11">
        <v>7.4615655714285696</v>
      </c>
      <c r="M24" s="11">
        <v>7.4615655714285696</v>
      </c>
      <c r="N24" s="11">
        <v>7.4615655714285696</v>
      </c>
      <c r="O24" s="11">
        <v>6.7532398775510201</v>
      </c>
      <c r="P24" s="11">
        <v>5.1616305059523802</v>
      </c>
      <c r="Q24" s="11">
        <v>5.1616305059523802</v>
      </c>
      <c r="R24" s="11">
        <v>5.1616305059523802</v>
      </c>
      <c r="S24" s="11">
        <v>5.1616305059523802</v>
      </c>
      <c r="T24" s="11">
        <v>4.6723081428571396</v>
      </c>
      <c r="U24" s="11">
        <v>5.9300693571428598</v>
      </c>
      <c r="V24" s="11">
        <v>6.4828475446428602</v>
      </c>
      <c r="W24" s="11">
        <v>4.6723081428571396</v>
      </c>
      <c r="X24" s="11">
        <v>5.1616305059523802</v>
      </c>
      <c r="Y24" s="11">
        <v>4.6723081428571396</v>
      </c>
      <c r="Z24" s="11">
        <v>5.1616305059523802</v>
      </c>
      <c r="AA24" s="11">
        <v>5.1616305059523802</v>
      </c>
      <c r="AB24" s="11">
        <v>5.1616305059523802</v>
      </c>
      <c r="AC24" s="11">
        <v>5.1616305059523802</v>
      </c>
      <c r="AD24" s="11">
        <v>6.4828475446428602</v>
      </c>
      <c r="AE24" s="11">
        <v>4.6723081428571396</v>
      </c>
      <c r="AF24" s="11">
        <v>5.9300693571428598</v>
      </c>
      <c r="AG24" s="11">
        <v>5.1616305059523802</v>
      </c>
      <c r="AH24" s="11">
        <v>5.9300693571428598</v>
      </c>
      <c r="AI24" s="11">
        <v>4.6723081428571396</v>
      </c>
      <c r="AJ24" s="11">
        <v>4.6723081428571396</v>
      </c>
      <c r="AK24" s="11">
        <v>5.1616305059523802</v>
      </c>
      <c r="AL24" s="11">
        <v>5.1616305059523802</v>
      </c>
      <c r="AM24" s="11">
        <v>5.7821165064102598</v>
      </c>
      <c r="AN24" s="11">
        <v>5.1616305059523802</v>
      </c>
      <c r="AO24" s="11">
        <v>8.7113235491071404</v>
      </c>
      <c r="AP24" s="11">
        <v>9.57379314903846</v>
      </c>
      <c r="AQ24" s="11">
        <v>8.7113235491071404</v>
      </c>
      <c r="AR24" s="11">
        <v>7.7794777499999999</v>
      </c>
      <c r="AS24" s="11">
        <v>5.1616305059523802</v>
      </c>
      <c r="AT24" s="11">
        <v>8.7113235491071404</v>
      </c>
      <c r="AU24" s="11">
        <v>5.1616305059523802</v>
      </c>
      <c r="AV24" s="11">
        <v>8.7113235491071404</v>
      </c>
      <c r="AW24" s="11">
        <v>6.4828475446428602</v>
      </c>
      <c r="AX24" s="11">
        <v>1.69051961309524</v>
      </c>
      <c r="AY24" s="11">
        <v>1.98723266369048</v>
      </c>
      <c r="AZ24" s="11">
        <v>1.69051961309524</v>
      </c>
      <c r="BA24" s="11">
        <v>1.7389769571428599</v>
      </c>
      <c r="BB24" s="11">
        <v>7.4615655714285696</v>
      </c>
      <c r="BC24" s="11">
        <v>7.4615655714285696</v>
      </c>
      <c r="BD24" s="11">
        <v>5.1616305059523802</v>
      </c>
      <c r="BE24" s="11">
        <v>6.4828475446428602</v>
      </c>
      <c r="BF24" s="11">
        <v>6.4828475446428602</v>
      </c>
      <c r="BG24" s="11">
        <v>5.1616305059523802</v>
      </c>
      <c r="BH24" s="11">
        <v>4.6723081428571396</v>
      </c>
      <c r="BI24" s="11">
        <v>4.6723081428571396</v>
      </c>
      <c r="BJ24" s="11">
        <v>4.6723081428571396</v>
      </c>
      <c r="BK24" s="11">
        <v>4.6723081428571396</v>
      </c>
      <c r="BL24" s="11">
        <v>5.6243587218045104</v>
      </c>
      <c r="BM24" s="11">
        <v>5.6243587218045104</v>
      </c>
      <c r="BN24" s="11">
        <v>5.6243587218045104</v>
      </c>
      <c r="BO24" s="11">
        <v>5.6243587218045104</v>
      </c>
    </row>
    <row r="25" spans="1:67" x14ac:dyDescent="0.2">
      <c r="A25" s="18"/>
      <c r="B25" s="19"/>
      <c r="C25" s="10" t="s">
        <v>84</v>
      </c>
      <c r="D25" s="11">
        <v>4.6093109615384602</v>
      </c>
      <c r="E25" s="11">
        <v>5.7386644917582403</v>
      </c>
      <c r="F25" s="11">
        <v>5.7386644917582403</v>
      </c>
      <c r="G25" s="11">
        <v>3.8257763278388301</v>
      </c>
      <c r="H25" s="11">
        <v>3.8257763278388301</v>
      </c>
      <c r="I25" s="11">
        <v>2.2840646291208802</v>
      </c>
      <c r="J25" s="11">
        <v>2.3690769316620899</v>
      </c>
      <c r="K25" s="11">
        <v>2.2840646291208802</v>
      </c>
      <c r="L25" s="11">
        <v>2.2840646291208802</v>
      </c>
      <c r="M25" s="11">
        <v>2.3690769316620899</v>
      </c>
      <c r="N25" s="11">
        <v>2.2840646291208802</v>
      </c>
      <c r="O25" s="11">
        <v>3.8257763278388301</v>
      </c>
      <c r="P25" s="11">
        <v>3.8257763278388301</v>
      </c>
      <c r="Q25" s="11">
        <v>3.8257763278388301</v>
      </c>
      <c r="R25" s="11">
        <v>3.42609694368132</v>
      </c>
      <c r="S25" s="11">
        <v>3.9826648351648402</v>
      </c>
      <c r="T25" s="11">
        <v>2.3690769316620899</v>
      </c>
      <c r="U25" s="11">
        <v>2.6551098901098902</v>
      </c>
      <c r="V25" s="11">
        <v>3.9826648351648402</v>
      </c>
      <c r="W25" s="11">
        <v>3.3475542868589701</v>
      </c>
      <c r="X25" s="11">
        <v>3.42609694368132</v>
      </c>
      <c r="Y25" s="11">
        <v>3.8257763278388301</v>
      </c>
      <c r="Z25" s="11">
        <v>3.42609694368132</v>
      </c>
      <c r="AA25" s="11">
        <v>3.8257763278388301</v>
      </c>
      <c r="AB25" s="11">
        <v>3.8257763278388301</v>
      </c>
      <c r="AC25" s="11">
        <v>3.5536153974931302</v>
      </c>
      <c r="AD25" s="11">
        <v>3.3686064560439601</v>
      </c>
      <c r="AE25" s="11">
        <v>2.2840646291208802</v>
      </c>
      <c r="AF25" s="11">
        <v>2.3690769316620899</v>
      </c>
      <c r="AG25" s="11">
        <v>1.91288816391941</v>
      </c>
      <c r="AH25" s="11">
        <v>1.1845384658310401</v>
      </c>
      <c r="AI25" s="11">
        <v>1.91288816391941</v>
      </c>
      <c r="AJ25" s="11">
        <v>1.91288816391941</v>
      </c>
      <c r="AK25" s="11">
        <v>3.5536153974931302</v>
      </c>
      <c r="AL25" s="11">
        <v>3.5536153974931302</v>
      </c>
      <c r="AM25" s="11">
        <v>2.8693322458791202</v>
      </c>
      <c r="AN25" s="11">
        <v>2.8693322458791202</v>
      </c>
      <c r="AO25" s="11">
        <v>3.1893062042124498</v>
      </c>
      <c r="AP25" s="11">
        <v>3.9826648351648402</v>
      </c>
      <c r="AQ25" s="11">
        <v>3.1893062042124498</v>
      </c>
      <c r="AR25" s="11">
        <v>3.9826648351648402</v>
      </c>
      <c r="AS25" s="11">
        <v>2.8693322458791202</v>
      </c>
      <c r="AT25" s="11">
        <v>3.42609694368132</v>
      </c>
      <c r="AU25" s="11">
        <v>2.8693322458791202</v>
      </c>
      <c r="AV25" s="11">
        <v>3.5536153974931302</v>
      </c>
      <c r="AW25" s="11">
        <v>2.3690769316620899</v>
      </c>
      <c r="AX25" s="11">
        <v>1.91288816391941</v>
      </c>
      <c r="AY25" s="11">
        <v>2.3690769316620899</v>
      </c>
      <c r="AZ25" s="11">
        <v>1.91288816391941</v>
      </c>
      <c r="BA25" s="11">
        <v>4.6093109615384602</v>
      </c>
      <c r="BB25" s="11">
        <v>4.5681292582417603</v>
      </c>
      <c r="BC25" s="11">
        <v>5.7101615728021997</v>
      </c>
      <c r="BD25" s="11">
        <v>2.3911102048992698</v>
      </c>
      <c r="BE25" s="11">
        <v>3.5536153974931302</v>
      </c>
      <c r="BF25" s="11">
        <v>5.7101615728021997</v>
      </c>
      <c r="BG25" s="11">
        <v>2.3911102048992698</v>
      </c>
      <c r="BH25" s="11">
        <v>3.3475542868589701</v>
      </c>
      <c r="BI25" s="11">
        <v>3.8257763278388301</v>
      </c>
      <c r="BJ25" s="11">
        <v>3.3475542868589701</v>
      </c>
      <c r="BK25" s="11">
        <v>3.8257763278388301</v>
      </c>
      <c r="BL25" s="11">
        <v>9.4763077266483506</v>
      </c>
      <c r="BM25" s="11">
        <v>7.6515526556776603</v>
      </c>
      <c r="BN25" s="11">
        <v>8.2917692608173095</v>
      </c>
      <c r="BO25" s="11">
        <v>6.6951085737179499</v>
      </c>
    </row>
    <row r="26" spans="1:67" x14ac:dyDescent="0.2">
      <c r="A26" s="18"/>
      <c r="B26" s="19"/>
      <c r="C26" s="10" t="s">
        <v>85</v>
      </c>
      <c r="D26" s="11">
        <v>7.0547745098039201</v>
      </c>
      <c r="E26" s="11">
        <v>0</v>
      </c>
      <c r="F26" s="11">
        <v>0</v>
      </c>
      <c r="G26" s="11">
        <v>8.3495278506787294</v>
      </c>
      <c r="H26" s="11">
        <v>8.3495278506787294</v>
      </c>
      <c r="I26" s="11">
        <v>2.7831759502262399</v>
      </c>
      <c r="J26" s="11">
        <v>0</v>
      </c>
      <c r="K26" s="11">
        <v>0</v>
      </c>
      <c r="L26" s="11">
        <v>17.471123338572699</v>
      </c>
      <c r="M26" s="11">
        <v>14.608034828204101</v>
      </c>
      <c r="N26" s="11">
        <v>13.978000213012599</v>
      </c>
      <c r="O26" s="11">
        <v>8.3495278506787294</v>
      </c>
      <c r="P26" s="11">
        <v>0</v>
      </c>
      <c r="Q26" s="11">
        <v>0</v>
      </c>
      <c r="R26" s="11">
        <v>0</v>
      </c>
      <c r="S26" s="11">
        <v>0</v>
      </c>
      <c r="T26" s="11">
        <v>9.5309809223469095</v>
      </c>
      <c r="U26" s="11">
        <v>9.5309809223469095</v>
      </c>
      <c r="V26" s="11">
        <v>0</v>
      </c>
      <c r="W26" s="11">
        <v>2.7831759502262399</v>
      </c>
      <c r="X26" s="11">
        <v>2.7831759502262399</v>
      </c>
      <c r="Y26" s="11">
        <v>2.7831759502262399</v>
      </c>
      <c r="Z26" s="11">
        <v>2.7831759502262399</v>
      </c>
      <c r="AA26" s="11">
        <v>0</v>
      </c>
      <c r="AB26" s="11">
        <v>0</v>
      </c>
      <c r="AC26" s="11">
        <v>0</v>
      </c>
      <c r="AD26" s="11">
        <v>0</v>
      </c>
      <c r="AE26" s="11">
        <v>9.06519911683624</v>
      </c>
      <c r="AF26" s="11">
        <v>9.06519911683624</v>
      </c>
      <c r="AG26" s="11">
        <v>0</v>
      </c>
      <c r="AH26" s="11">
        <v>9.06519911683624</v>
      </c>
      <c r="AI26" s="11">
        <v>2.7831759502262399</v>
      </c>
      <c r="AJ26" s="11">
        <v>2.7831759502262399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7.5598795744793703</v>
      </c>
      <c r="AS26" s="11">
        <v>2.7831759502262399</v>
      </c>
      <c r="AT26" s="11">
        <v>0</v>
      </c>
      <c r="AU26" s="11">
        <v>2.7831759502262399</v>
      </c>
      <c r="AV26" s="11">
        <v>0</v>
      </c>
      <c r="AW26" s="11">
        <v>0</v>
      </c>
      <c r="AX26" s="11">
        <v>2.2265407601809999</v>
      </c>
      <c r="AY26" s="11">
        <v>2.9806617572710201</v>
      </c>
      <c r="AZ26" s="11">
        <v>2.2265407601809999</v>
      </c>
      <c r="BA26" s="11">
        <v>3.3544198500554101</v>
      </c>
      <c r="BB26" s="11">
        <v>9.06519911683624</v>
      </c>
      <c r="BC26" s="11">
        <v>9.06519911683624</v>
      </c>
      <c r="BD26" s="11">
        <v>0</v>
      </c>
      <c r="BE26" s="11">
        <v>0</v>
      </c>
      <c r="BF26" s="11">
        <v>0</v>
      </c>
      <c r="BG26" s="11">
        <v>0</v>
      </c>
      <c r="BH26" s="11">
        <v>13.534086715921401</v>
      </c>
      <c r="BI26" s="11">
        <v>13.534086715921401</v>
      </c>
      <c r="BJ26" s="11">
        <v>13.534086715921401</v>
      </c>
      <c r="BK26" s="11">
        <v>13.534086715921401</v>
      </c>
      <c r="BL26" s="11">
        <v>3.6928712528280498</v>
      </c>
      <c r="BM26" s="11">
        <v>2.7831759502262399</v>
      </c>
      <c r="BN26" s="11">
        <v>3.6928712528280498</v>
      </c>
      <c r="BO26" s="11">
        <v>3.2270894473173901</v>
      </c>
    </row>
    <row r="27" spans="1:67" x14ac:dyDescent="0.2">
      <c r="A27" s="18"/>
      <c r="B27" s="19"/>
      <c r="C27" s="10" t="s">
        <v>86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</row>
    <row r="28" spans="1:67" x14ac:dyDescent="0.2">
      <c r="A28" s="18"/>
      <c r="B28" s="19"/>
      <c r="C28" s="10" t="s">
        <v>87</v>
      </c>
      <c r="D28" s="11">
        <v>0</v>
      </c>
      <c r="E28" s="11">
        <v>0</v>
      </c>
      <c r="F28" s="11">
        <v>0</v>
      </c>
      <c r="G28" s="11">
        <v>17.994948309821002</v>
      </c>
      <c r="H28" s="11">
        <v>17.994948309821002</v>
      </c>
      <c r="I28" s="11">
        <v>0</v>
      </c>
      <c r="J28" s="11">
        <v>0</v>
      </c>
      <c r="K28" s="11">
        <v>0</v>
      </c>
      <c r="L28" s="11">
        <v>17.994948309821002</v>
      </c>
      <c r="M28" s="11">
        <v>17.994948309821002</v>
      </c>
      <c r="N28" s="11">
        <v>17.994948309821002</v>
      </c>
      <c r="O28" s="11">
        <v>17.994948309821002</v>
      </c>
      <c r="P28" s="11">
        <v>0</v>
      </c>
      <c r="Q28" s="11">
        <v>0</v>
      </c>
      <c r="R28" s="11">
        <v>17.994948309821002</v>
      </c>
      <c r="S28" s="11">
        <v>17.994948309821002</v>
      </c>
      <c r="T28" s="11">
        <v>17.994948309821002</v>
      </c>
      <c r="U28" s="11">
        <v>17.994948309821002</v>
      </c>
      <c r="V28" s="11">
        <v>182.41614510951101</v>
      </c>
      <c r="W28" s="11">
        <v>0</v>
      </c>
      <c r="X28" s="11">
        <v>27.7384266386915</v>
      </c>
      <c r="Y28" s="11">
        <v>0</v>
      </c>
      <c r="Z28" s="11">
        <v>27.129459243137099</v>
      </c>
      <c r="AA28" s="11">
        <v>0</v>
      </c>
      <c r="AB28" s="11">
        <v>0</v>
      </c>
      <c r="AC28" s="11">
        <v>17.994948309821002</v>
      </c>
      <c r="AD28" s="11">
        <v>17.994948309821002</v>
      </c>
      <c r="AE28" s="11">
        <v>17.994948309821002</v>
      </c>
      <c r="AF28" s="11">
        <v>17.994948309821002</v>
      </c>
      <c r="AG28" s="11">
        <v>50.716834593089501</v>
      </c>
      <c r="AH28" s="11">
        <v>104.77280217632401</v>
      </c>
      <c r="AI28" s="11">
        <v>33.4526089291221</v>
      </c>
      <c r="AJ28" s="11">
        <v>33.4526089291221</v>
      </c>
      <c r="AK28" s="11">
        <v>17.994948309821002</v>
      </c>
      <c r="AL28" s="11">
        <v>17.994948309821002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111.136549688679</v>
      </c>
      <c r="AY28" s="11">
        <v>126.299837837984</v>
      </c>
      <c r="AZ28" s="11">
        <v>105.65584312868999</v>
      </c>
      <c r="BA28" s="11">
        <v>152.19110160563901</v>
      </c>
      <c r="BB28" s="11">
        <v>32.884201131126197</v>
      </c>
      <c r="BC28" s="11">
        <v>32.884201131126197</v>
      </c>
      <c r="BD28" s="11">
        <v>12.3842209163807</v>
      </c>
      <c r="BE28" s="11">
        <v>0</v>
      </c>
      <c r="BF28" s="11">
        <v>17.994948309821002</v>
      </c>
      <c r="BG28" s="11">
        <v>8.2561472775871607</v>
      </c>
      <c r="BH28" s="11">
        <v>17.994948309821002</v>
      </c>
      <c r="BI28" s="11">
        <v>17.994948309821002</v>
      </c>
      <c r="BJ28" s="11">
        <v>17.994948309821002</v>
      </c>
      <c r="BK28" s="11">
        <v>17.994948309821002</v>
      </c>
      <c r="BL28" s="11">
        <v>162.624704753993</v>
      </c>
      <c r="BM28" s="11">
        <v>155.012612309563</v>
      </c>
      <c r="BN28" s="11">
        <v>246.35772164272399</v>
      </c>
      <c r="BO28" s="11">
        <v>246.35772164272399</v>
      </c>
    </row>
    <row r="29" spans="1:67" x14ac:dyDescent="0.2">
      <c r="A29" s="18"/>
      <c r="B29" t="s">
        <v>88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19.1596162074554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44.705771150729298</v>
      </c>
      <c r="X29" s="1">
        <v>30.593739384116699</v>
      </c>
      <c r="Y29" s="1">
        <v>47.8990405186386</v>
      </c>
      <c r="Z29" s="1">
        <v>32.859942301458702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38.3192324149109</v>
      </c>
      <c r="AJ29" s="1">
        <v>38.3192324149109</v>
      </c>
      <c r="AK29" s="1">
        <v>22.6620291734198</v>
      </c>
      <c r="AL29" s="1">
        <v>22.6620291734198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31.932693679092399</v>
      </c>
      <c r="AT29" s="1">
        <v>18.129623338735801</v>
      </c>
      <c r="AU29" s="1">
        <v>35.125963047001598</v>
      </c>
      <c r="AV29" s="1">
        <v>20.3958262560778</v>
      </c>
      <c r="AW29" s="1">
        <v>0</v>
      </c>
      <c r="AX29" s="1">
        <v>0</v>
      </c>
      <c r="AY29" s="1">
        <v>0</v>
      </c>
      <c r="AZ29" s="1">
        <v>0</v>
      </c>
      <c r="BA29" s="1">
        <v>60.672117990275503</v>
      </c>
      <c r="BB29" s="1">
        <v>0</v>
      </c>
      <c r="BC29" s="1">
        <v>25.546154943273901</v>
      </c>
      <c r="BD29" s="1">
        <v>0</v>
      </c>
      <c r="BE29" s="1">
        <v>0</v>
      </c>
      <c r="BF29" s="1">
        <v>0</v>
      </c>
      <c r="BG29" s="1">
        <v>0</v>
      </c>
      <c r="BH29" s="1">
        <v>31.932693679092399</v>
      </c>
      <c r="BI29" s="1">
        <v>31.932693679092399</v>
      </c>
      <c r="BJ29" s="1">
        <v>31.932693679092399</v>
      </c>
      <c r="BK29" s="1">
        <v>31.932693679092399</v>
      </c>
      <c r="BL29" s="1">
        <v>0</v>
      </c>
      <c r="BM29" s="1">
        <v>0</v>
      </c>
      <c r="BN29" s="1">
        <v>18.129623338735801</v>
      </c>
      <c r="BO29" s="1">
        <v>25.546154943273901</v>
      </c>
    </row>
    <row r="30" spans="1:67" x14ac:dyDescent="0.2">
      <c r="A30" s="18"/>
      <c r="B30" t="s">
        <v>89</v>
      </c>
      <c r="D30" s="1">
        <v>8.3692504061670405</v>
      </c>
      <c r="E30" s="1">
        <v>9.0243766334405393</v>
      </c>
      <c r="F30" s="1">
        <v>9.3090416709405392</v>
      </c>
      <c r="G30" s="1">
        <v>8.2212427649534092</v>
      </c>
      <c r="H30" s="1">
        <v>8.6954867649534098</v>
      </c>
      <c r="I30" s="1">
        <v>7.5160978069270898</v>
      </c>
      <c r="J30" s="1">
        <v>9.0354420092226899</v>
      </c>
      <c r="K30" s="1">
        <v>7.8813482414350498</v>
      </c>
      <c r="L30" s="1">
        <v>6.9603466626088899</v>
      </c>
      <c r="M30" s="1">
        <v>7.9994174248627399</v>
      </c>
      <c r="N30" s="1">
        <v>7.4688448825864899</v>
      </c>
      <c r="O30" s="1">
        <v>10.1070966932516</v>
      </c>
      <c r="P30" s="1">
        <v>10.874395934733499</v>
      </c>
      <c r="Q30" s="1">
        <v>11.078495047233501</v>
      </c>
      <c r="R30" s="1">
        <v>12.7456709042601</v>
      </c>
      <c r="S30" s="1">
        <v>16.148841193802401</v>
      </c>
      <c r="T30" s="1">
        <v>11.4577409400323</v>
      </c>
      <c r="U30" s="1">
        <v>13.168398364727199</v>
      </c>
      <c r="V30" s="1">
        <v>20.3674440379061</v>
      </c>
      <c r="W30" s="1">
        <v>20.725471489328601</v>
      </c>
      <c r="X30" s="1">
        <v>20.213946690841802</v>
      </c>
      <c r="Y30" s="1">
        <v>20.698414708184199</v>
      </c>
      <c r="Z30" s="1">
        <v>19.913636111713299</v>
      </c>
      <c r="AA30" s="1">
        <v>9.0146995670028094</v>
      </c>
      <c r="AB30" s="1">
        <v>9.0097195670028096</v>
      </c>
      <c r="AC30" s="1">
        <v>9.3576334877487692</v>
      </c>
      <c r="AD30" s="1">
        <v>10.302897491638401</v>
      </c>
      <c r="AE30" s="1">
        <v>7.2689369434760103</v>
      </c>
      <c r="AF30" s="1">
        <v>8.0715886378365909</v>
      </c>
      <c r="AG30" s="1">
        <v>7.2379853488517902</v>
      </c>
      <c r="AH30" s="1">
        <v>9.7408343029786995</v>
      </c>
      <c r="AI30" s="1">
        <v>13.4745066193593</v>
      </c>
      <c r="AJ30" s="1">
        <v>13.4745066193593</v>
      </c>
      <c r="AK30" s="1">
        <v>11.621704094685599</v>
      </c>
      <c r="AL30" s="1">
        <v>11.608184094685599</v>
      </c>
      <c r="AM30" s="1">
        <v>8.1000508571504604</v>
      </c>
      <c r="AN30" s="1">
        <v>8.4560514171321497</v>
      </c>
      <c r="AO30" s="1">
        <v>9.2609488234858794</v>
      </c>
      <c r="AP30" s="1">
        <v>10.1773435343879</v>
      </c>
      <c r="AQ30" s="1">
        <v>8.3410697784858794</v>
      </c>
      <c r="AR30" s="1">
        <v>9.5521973147388604</v>
      </c>
      <c r="AS30" s="1">
        <v>10.8433823573049</v>
      </c>
      <c r="AT30" s="1">
        <v>10.6639484136532</v>
      </c>
      <c r="AU30" s="1">
        <v>10.9711131320213</v>
      </c>
      <c r="AV30" s="1">
        <v>10.7596972684993</v>
      </c>
      <c r="AW30" s="1">
        <v>5.77066798460387</v>
      </c>
      <c r="AX30" s="1">
        <v>8.3928967473683294</v>
      </c>
      <c r="AY30" s="1">
        <v>10.948189185957601</v>
      </c>
      <c r="AZ30" s="1">
        <v>8.0608876849687494</v>
      </c>
      <c r="BA30" s="1">
        <v>15.8049281888718</v>
      </c>
      <c r="BB30" s="1">
        <v>10.395221763990101</v>
      </c>
      <c r="BC30" s="1">
        <v>13.0102574509701</v>
      </c>
      <c r="BD30" s="1">
        <v>8.8888132851945798</v>
      </c>
      <c r="BE30" s="1">
        <v>5.62283140666585</v>
      </c>
      <c r="BF30" s="1">
        <v>9.6660808301186698</v>
      </c>
      <c r="BG30" s="1">
        <v>8.8814513396428403</v>
      </c>
      <c r="BH30" s="1">
        <v>10.7223658484306</v>
      </c>
      <c r="BI30" s="1">
        <v>11.6966835300698</v>
      </c>
      <c r="BJ30" s="1">
        <v>10.2554058484306</v>
      </c>
      <c r="BK30" s="1">
        <v>11.042523530069801</v>
      </c>
      <c r="BL30" s="1">
        <v>23.0097596315819</v>
      </c>
      <c r="BM30" s="1">
        <v>20.322498020395098</v>
      </c>
      <c r="BN30" s="1">
        <v>29.988368302047299</v>
      </c>
      <c r="BO30" s="1">
        <v>29.261142426524401</v>
      </c>
    </row>
    <row r="31" spans="1:67" ht="17" thickBot="1" x14ac:dyDescent="0.25">
      <c r="A31" s="8" t="s">
        <v>90</v>
      </c>
      <c r="B31" s="8"/>
      <c r="C31" s="8"/>
      <c r="D31" s="9">
        <v>217.600510560343</v>
      </c>
      <c r="E31" s="9">
        <v>234.63379246945399</v>
      </c>
      <c r="F31" s="9">
        <v>242.03508344445399</v>
      </c>
      <c r="G31" s="9">
        <v>213.752311888789</v>
      </c>
      <c r="H31" s="9">
        <v>226.08265588878899</v>
      </c>
      <c r="I31" s="9">
        <v>195.41854298010401</v>
      </c>
      <c r="J31" s="9">
        <v>234.92149223979001</v>
      </c>
      <c r="K31" s="9">
        <v>204.91505427731099</v>
      </c>
      <c r="L31" s="9">
        <v>180.969013227831</v>
      </c>
      <c r="M31" s="9">
        <v>207.984853046431</v>
      </c>
      <c r="N31" s="9">
        <v>194.18996694724899</v>
      </c>
      <c r="O31" s="9">
        <v>262.78451402454198</v>
      </c>
      <c r="P31" s="9">
        <v>282.73429430307198</v>
      </c>
      <c r="Q31" s="9">
        <v>288.04087122807198</v>
      </c>
      <c r="R31" s="9">
        <v>331.38744351076201</v>
      </c>
      <c r="S31" s="9">
        <v>419.86987103886202</v>
      </c>
      <c r="T31" s="9">
        <v>297.90126444084098</v>
      </c>
      <c r="U31" s="9">
        <v>342.37835748290701</v>
      </c>
      <c r="V31" s="9">
        <v>529.55354498555801</v>
      </c>
      <c r="W31" s="9">
        <v>538.86225872254397</v>
      </c>
      <c r="X31" s="9">
        <v>525.562613961887</v>
      </c>
      <c r="Y31" s="9">
        <v>538.15878241278904</v>
      </c>
      <c r="Z31" s="9">
        <v>517.75453890454605</v>
      </c>
      <c r="AA31" s="9">
        <v>234.382188742073</v>
      </c>
      <c r="AB31" s="9">
        <v>234.252708742073</v>
      </c>
      <c r="AC31" s="9">
        <v>243.29847068146799</v>
      </c>
      <c r="AD31" s="9">
        <v>267.875334782599</v>
      </c>
      <c r="AE31" s="9">
        <v>188.992360530376</v>
      </c>
      <c r="AF31" s="9">
        <v>209.86130458375101</v>
      </c>
      <c r="AG31" s="9">
        <v>188.18761907014601</v>
      </c>
      <c r="AH31" s="9">
        <v>253.261691877446</v>
      </c>
      <c r="AI31" s="9">
        <v>350.337172103341</v>
      </c>
      <c r="AJ31" s="9">
        <v>350.337172103341</v>
      </c>
      <c r="AK31" s="9">
        <v>302.16430646182499</v>
      </c>
      <c r="AL31" s="9">
        <v>301.812786461825</v>
      </c>
      <c r="AM31" s="9">
        <v>210.601322285912</v>
      </c>
      <c r="AN31" s="9">
        <v>219.85733684543601</v>
      </c>
      <c r="AO31" s="9">
        <v>240.784669410633</v>
      </c>
      <c r="AP31" s="9">
        <v>264.61093189408501</v>
      </c>
      <c r="AQ31" s="9">
        <v>216.86781424063301</v>
      </c>
      <c r="AR31" s="9">
        <v>248.35713018320999</v>
      </c>
      <c r="AS31" s="9">
        <v>281.92794128992699</v>
      </c>
      <c r="AT31" s="9">
        <v>277.26265875498302</v>
      </c>
      <c r="AU31" s="9">
        <v>285.24894143255301</v>
      </c>
      <c r="AV31" s="9">
        <v>279.752128980983</v>
      </c>
      <c r="AW31" s="9">
        <v>150.03736759970101</v>
      </c>
      <c r="AX31" s="9">
        <v>218.21531543157701</v>
      </c>
      <c r="AY31" s="9">
        <v>284.65291883489903</v>
      </c>
      <c r="AZ31" s="9">
        <v>209.58307980918701</v>
      </c>
      <c r="BA31" s="9">
        <v>410.92813291066602</v>
      </c>
      <c r="BB31" s="9">
        <v>270.27576586374198</v>
      </c>
      <c r="BC31" s="9">
        <v>338.26669372522298</v>
      </c>
      <c r="BD31" s="9">
        <v>231.109145415059</v>
      </c>
      <c r="BE31" s="9">
        <v>146.193616573312</v>
      </c>
      <c r="BF31" s="9">
        <v>251.318101583085</v>
      </c>
      <c r="BG31" s="9">
        <v>230.91773483071401</v>
      </c>
      <c r="BH31" s="9">
        <v>278.78151205919499</v>
      </c>
      <c r="BI31" s="9">
        <v>304.11377178181402</v>
      </c>
      <c r="BJ31" s="9">
        <v>266.64055205919499</v>
      </c>
      <c r="BK31" s="9">
        <v>287.10561178181399</v>
      </c>
      <c r="BL31" s="9">
        <v>598.25375042112898</v>
      </c>
      <c r="BM31" s="9">
        <v>528.38494853027305</v>
      </c>
      <c r="BN31" s="9">
        <v>779.69757585322998</v>
      </c>
      <c r="BO31" s="9">
        <v>760.78970308963505</v>
      </c>
    </row>
    <row r="32" spans="1:67" ht="17" thickTop="1" x14ac:dyDescent="0.2">
      <c r="A32" t="s">
        <v>91</v>
      </c>
      <c r="BO32" s="1"/>
    </row>
    <row r="33" spans="1:67" ht="16" customHeight="1" x14ac:dyDescent="0.2">
      <c r="A33" s="20" t="s">
        <v>110</v>
      </c>
      <c r="B33" s="19" t="s">
        <v>109</v>
      </c>
      <c r="C33" s="10" t="s">
        <v>79</v>
      </c>
      <c r="D33" s="11">
        <v>6.7968743755285201</v>
      </c>
      <c r="E33" s="11">
        <v>3.67877522503204</v>
      </c>
      <c r="F33" s="11">
        <v>3.67877522503204</v>
      </c>
      <c r="G33" s="11">
        <v>0</v>
      </c>
      <c r="H33" s="11">
        <v>0</v>
      </c>
      <c r="I33" s="11">
        <v>3.67877522503204</v>
      </c>
      <c r="J33" s="11">
        <v>3.67877522503204</v>
      </c>
      <c r="K33" s="11">
        <v>3.67877522503204</v>
      </c>
      <c r="L33" s="11">
        <v>3.67877522503204</v>
      </c>
      <c r="M33" s="11">
        <v>3.67877522503204</v>
      </c>
      <c r="N33" s="11">
        <v>3.67877522503204</v>
      </c>
      <c r="O33" s="11">
        <v>0</v>
      </c>
      <c r="P33" s="11">
        <v>3.67877522503204</v>
      </c>
      <c r="Q33" s="11">
        <v>3.67877522503204</v>
      </c>
      <c r="R33" s="11">
        <v>3.67877522503204</v>
      </c>
      <c r="S33" s="11">
        <v>3.67877522503204</v>
      </c>
      <c r="T33" s="11">
        <v>3.67877522503204</v>
      </c>
      <c r="U33" s="11">
        <v>0</v>
      </c>
      <c r="V33" s="11">
        <v>3.67877522503204</v>
      </c>
      <c r="W33" s="11">
        <v>0</v>
      </c>
      <c r="X33" s="11">
        <v>3.67877522503204</v>
      </c>
      <c r="Y33" s="11">
        <v>0</v>
      </c>
      <c r="Z33" s="11">
        <v>3.67877522503204</v>
      </c>
      <c r="AA33" s="11">
        <v>3.67877522503204</v>
      </c>
      <c r="AB33" s="11">
        <v>3.67877522503204</v>
      </c>
      <c r="AC33" s="11">
        <v>3.67877522503204</v>
      </c>
      <c r="AD33" s="11">
        <v>3.67877522503204</v>
      </c>
      <c r="AE33" s="11">
        <v>0</v>
      </c>
      <c r="AF33" s="11">
        <v>3.67877522503204</v>
      </c>
      <c r="AG33" s="11">
        <v>3.67877522503204</v>
      </c>
      <c r="AH33" s="11">
        <v>3.67877522503204</v>
      </c>
      <c r="AI33" s="11">
        <v>0</v>
      </c>
      <c r="AJ33" s="11">
        <v>0</v>
      </c>
      <c r="AK33" s="11">
        <v>3.67877522503204</v>
      </c>
      <c r="AL33" s="11">
        <v>3.67877522503204</v>
      </c>
      <c r="AM33" s="11">
        <v>0</v>
      </c>
      <c r="AN33" s="11">
        <v>0</v>
      </c>
      <c r="AO33" s="11">
        <v>3.67877522503204</v>
      </c>
      <c r="AP33" s="11">
        <v>0</v>
      </c>
      <c r="AQ33" s="11">
        <v>3.67877522503204</v>
      </c>
      <c r="AR33" s="11">
        <v>3.67877522503204</v>
      </c>
      <c r="AS33" s="11">
        <v>0</v>
      </c>
      <c r="AT33" s="11">
        <v>3.67877522503204</v>
      </c>
      <c r="AU33" s="11">
        <v>0</v>
      </c>
      <c r="AV33" s="11">
        <v>3.67877522503204</v>
      </c>
      <c r="AW33" s="11">
        <v>0</v>
      </c>
      <c r="AX33" s="11">
        <v>3.67877522503204</v>
      </c>
      <c r="AY33" s="11">
        <v>3.67877522503204</v>
      </c>
      <c r="AZ33" s="11">
        <v>3.67877522503204</v>
      </c>
      <c r="BA33" s="11">
        <v>3.3984371877642601</v>
      </c>
      <c r="BB33" s="11">
        <v>0</v>
      </c>
      <c r="BC33" s="11">
        <v>7.3575504500640898</v>
      </c>
      <c r="BD33" s="11">
        <v>3.67877522503204</v>
      </c>
      <c r="BE33" s="11">
        <v>3.3984371877642601</v>
      </c>
      <c r="BF33" s="11">
        <v>3.67877522503204</v>
      </c>
      <c r="BG33" s="11">
        <v>3.67877522503204</v>
      </c>
      <c r="BH33" s="11">
        <v>0</v>
      </c>
      <c r="BI33" s="11">
        <v>0</v>
      </c>
      <c r="BJ33" s="11">
        <v>0</v>
      </c>
      <c r="BK33" s="11">
        <v>0</v>
      </c>
      <c r="BL33" s="11">
        <v>3.67877522503204</v>
      </c>
      <c r="BM33" s="11">
        <v>7.3575504500640898</v>
      </c>
      <c r="BN33" s="11">
        <v>3.67877522503204</v>
      </c>
      <c r="BO33" s="11">
        <v>3.67877522503204</v>
      </c>
    </row>
    <row r="34" spans="1:67" x14ac:dyDescent="0.2">
      <c r="A34" s="20"/>
      <c r="B34" s="19"/>
      <c r="C34" s="10" t="s">
        <v>80</v>
      </c>
      <c r="D34" s="11">
        <v>29.8290619713468</v>
      </c>
      <c r="E34" s="11">
        <v>25.372428208443001</v>
      </c>
      <c r="F34" s="11">
        <v>25.372428208443001</v>
      </c>
      <c r="G34" s="11">
        <v>25.372428208443001</v>
      </c>
      <c r="H34" s="11">
        <v>25.372428208443001</v>
      </c>
      <c r="I34" s="11">
        <v>25.372428208443001</v>
      </c>
      <c r="J34" s="11">
        <v>29.8290619713468</v>
      </c>
      <c r="K34" s="11">
        <v>25.372428208443001</v>
      </c>
      <c r="L34" s="11">
        <v>25.372428208443001</v>
      </c>
      <c r="M34" s="11">
        <v>29.8290619713468</v>
      </c>
      <c r="N34" s="11">
        <v>25.372428208443001</v>
      </c>
      <c r="O34" s="11">
        <v>25.372428208443001</v>
      </c>
      <c r="P34" s="11">
        <v>28.078433617406599</v>
      </c>
      <c r="Q34" s="11">
        <v>28.078433617406599</v>
      </c>
      <c r="R34" s="11">
        <v>28.078433617406599</v>
      </c>
      <c r="S34" s="11">
        <v>28.078433617406599</v>
      </c>
      <c r="T34" s="11">
        <v>28.078433617406599</v>
      </c>
      <c r="U34" s="11">
        <v>39.561838315900602</v>
      </c>
      <c r="V34" s="11">
        <v>0</v>
      </c>
      <c r="W34" s="11">
        <v>28.078433617406599</v>
      </c>
      <c r="X34" s="11">
        <v>28.078433617406599</v>
      </c>
      <c r="Y34" s="11">
        <v>28.078433617406599</v>
      </c>
      <c r="Z34" s="11">
        <v>28.078433617406599</v>
      </c>
      <c r="AA34" s="11">
        <v>25.372428208443001</v>
      </c>
      <c r="AB34" s="11">
        <v>25.372428208443001</v>
      </c>
      <c r="AC34" s="11">
        <v>29.8290619713468</v>
      </c>
      <c r="AD34" s="11">
        <v>29.8290619713468</v>
      </c>
      <c r="AE34" s="11">
        <v>25.372428208443001</v>
      </c>
      <c r="AF34" s="11">
        <v>29.8290619713468</v>
      </c>
      <c r="AG34" s="11">
        <v>0</v>
      </c>
      <c r="AH34" s="11">
        <v>0</v>
      </c>
      <c r="AI34" s="11">
        <v>25.372428208443001</v>
      </c>
      <c r="AJ34" s="11">
        <v>25.372428208443001</v>
      </c>
      <c r="AK34" s="11">
        <v>29.8290619713468</v>
      </c>
      <c r="AL34" s="11">
        <v>29.8290619713468</v>
      </c>
      <c r="AM34" s="11">
        <v>23.116446290469302</v>
      </c>
      <c r="AN34" s="11">
        <v>23.116446290469302</v>
      </c>
      <c r="AO34" s="11">
        <v>25.0627280185759</v>
      </c>
      <c r="AP34" s="11">
        <v>25.0627280185759</v>
      </c>
      <c r="AQ34" s="11">
        <v>25.0627280185759</v>
      </c>
      <c r="AR34" s="11">
        <v>25.0627280185759</v>
      </c>
      <c r="AS34" s="11">
        <v>23.116446290469302</v>
      </c>
      <c r="AT34" s="11">
        <v>23.116446290469302</v>
      </c>
      <c r="AU34" s="11">
        <v>23.116446290469302</v>
      </c>
      <c r="AV34" s="11">
        <v>23.116446290469302</v>
      </c>
      <c r="AW34" s="11">
        <v>25.0627280185759</v>
      </c>
      <c r="AX34" s="11">
        <v>0</v>
      </c>
      <c r="AY34" s="11">
        <v>0</v>
      </c>
      <c r="AZ34" s="11">
        <v>0</v>
      </c>
      <c r="BA34" s="11">
        <v>0</v>
      </c>
      <c r="BB34" s="11">
        <v>29.8290619713468</v>
      </c>
      <c r="BC34" s="11">
        <v>29.8290619713468</v>
      </c>
      <c r="BD34" s="11">
        <v>28.078433617406599</v>
      </c>
      <c r="BE34" s="11">
        <v>39.561838315900602</v>
      </c>
      <c r="BF34" s="11">
        <v>39.561838315900602</v>
      </c>
      <c r="BG34" s="11">
        <v>28.078433617406599</v>
      </c>
      <c r="BH34" s="11">
        <v>28.078433617406599</v>
      </c>
      <c r="BI34" s="11">
        <v>28.078433617406599</v>
      </c>
      <c r="BJ34" s="11">
        <v>28.078433617406599</v>
      </c>
      <c r="BK34" s="11">
        <v>28.078433617406599</v>
      </c>
      <c r="BL34" s="11">
        <v>117.705756280853</v>
      </c>
      <c r="BM34" s="11">
        <v>117.705756280853</v>
      </c>
      <c r="BN34" s="11">
        <v>117.705756280853</v>
      </c>
      <c r="BO34" s="11">
        <v>117.705756280853</v>
      </c>
    </row>
    <row r="35" spans="1:67" x14ac:dyDescent="0.2">
      <c r="A35" s="20"/>
      <c r="B35" s="19"/>
      <c r="C35" s="10" t="s">
        <v>81</v>
      </c>
      <c r="D35" s="11">
        <v>9.3070546303108106</v>
      </c>
      <c r="E35" s="11">
        <v>8.3514260035379202</v>
      </c>
      <c r="F35" s="11">
        <v>8.3514260035379202</v>
      </c>
      <c r="G35" s="11">
        <v>8.3514260035379202</v>
      </c>
      <c r="H35" s="11">
        <v>8.3514260035379202</v>
      </c>
      <c r="I35" s="11">
        <v>8.3514260035379202</v>
      </c>
      <c r="J35" s="11">
        <v>9.3070546303108106</v>
      </c>
      <c r="K35" s="11">
        <v>8.3514260035379202</v>
      </c>
      <c r="L35" s="11">
        <v>8.3514260035379202</v>
      </c>
      <c r="M35" s="11">
        <v>9.3070546303108106</v>
      </c>
      <c r="N35" s="11">
        <v>8.3514260035379202</v>
      </c>
      <c r="O35" s="11">
        <v>8.3514260035379202</v>
      </c>
      <c r="P35" s="11">
        <v>9.7925452653389495</v>
      </c>
      <c r="Q35" s="11">
        <v>9.7925452653389495</v>
      </c>
      <c r="R35" s="11">
        <v>9.7925452653389495</v>
      </c>
      <c r="S35" s="11">
        <v>7.7545587089993901</v>
      </c>
      <c r="T35" s="11">
        <v>7.7545587089993901</v>
      </c>
      <c r="U35" s="11">
        <v>11.636789888983801</v>
      </c>
      <c r="V35" s="11">
        <v>0</v>
      </c>
      <c r="W35" s="11">
        <v>19.585090530677899</v>
      </c>
      <c r="X35" s="11">
        <v>19.585090530677899</v>
      </c>
      <c r="Y35" s="11">
        <v>19.585090530677899</v>
      </c>
      <c r="Z35" s="11">
        <v>19.585090530677899</v>
      </c>
      <c r="AA35" s="11">
        <v>8.3514260035379202</v>
      </c>
      <c r="AB35" s="11">
        <v>8.3514260035379202</v>
      </c>
      <c r="AC35" s="11">
        <v>9.3070546303108106</v>
      </c>
      <c r="AD35" s="11">
        <v>9.3070546303108106</v>
      </c>
      <c r="AE35" s="11">
        <v>7.7545587089993901</v>
      </c>
      <c r="AF35" s="11">
        <v>9.3070546303108106</v>
      </c>
      <c r="AG35" s="11">
        <v>0</v>
      </c>
      <c r="AH35" s="11">
        <v>0</v>
      </c>
      <c r="AI35" s="11">
        <v>8.3514260035379202</v>
      </c>
      <c r="AJ35" s="11">
        <v>8.3514260035379202</v>
      </c>
      <c r="AK35" s="11">
        <v>9.3070546303108106</v>
      </c>
      <c r="AL35" s="11">
        <v>9.3070546303108106</v>
      </c>
      <c r="AM35" s="11">
        <v>7.1627193825963902</v>
      </c>
      <c r="AN35" s="11">
        <v>7.1627193825963902</v>
      </c>
      <c r="AO35" s="11">
        <v>7.7545587089993901</v>
      </c>
      <c r="AP35" s="11">
        <v>7.7545587089993901</v>
      </c>
      <c r="AQ35" s="11">
        <v>7.7545587089993901</v>
      </c>
      <c r="AR35" s="11">
        <v>7.7545587089993901</v>
      </c>
      <c r="AS35" s="11">
        <v>7.1627193825963902</v>
      </c>
      <c r="AT35" s="11">
        <v>7.1627193825963902</v>
      </c>
      <c r="AU35" s="11">
        <v>7.1627193825963902</v>
      </c>
      <c r="AV35" s="11">
        <v>7.1627193825963902</v>
      </c>
      <c r="AW35" s="11">
        <v>3.8772793544996902</v>
      </c>
      <c r="AX35" s="11">
        <v>0</v>
      </c>
      <c r="AY35" s="11">
        <v>0</v>
      </c>
      <c r="AZ35" s="11">
        <v>0</v>
      </c>
      <c r="BA35" s="11">
        <v>0</v>
      </c>
      <c r="BB35" s="11">
        <v>9.3070546303108106</v>
      </c>
      <c r="BC35" s="11">
        <v>9.3070546303108106</v>
      </c>
      <c r="BD35" s="11">
        <v>4.8962726326694801</v>
      </c>
      <c r="BE35" s="11">
        <v>5.8183949444918799</v>
      </c>
      <c r="BF35" s="11">
        <v>5.8183949444918799</v>
      </c>
      <c r="BG35" s="11">
        <v>4.8962726326694801</v>
      </c>
      <c r="BH35" s="11">
        <v>9.7925452653389495</v>
      </c>
      <c r="BI35" s="11">
        <v>9.7925452653389495</v>
      </c>
      <c r="BJ35" s="11">
        <v>9.7925452653389495</v>
      </c>
      <c r="BK35" s="11">
        <v>9.7925452653389495</v>
      </c>
      <c r="BL35" s="11">
        <v>0</v>
      </c>
      <c r="BM35" s="11">
        <v>0</v>
      </c>
      <c r="BN35" s="11">
        <v>0</v>
      </c>
      <c r="BO35" s="11">
        <v>0</v>
      </c>
    </row>
    <row r="36" spans="1:67" x14ac:dyDescent="0.2">
      <c r="A36" s="20"/>
      <c r="B36" s="19"/>
      <c r="C36" s="10" t="s">
        <v>82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</row>
    <row r="37" spans="1:67" x14ac:dyDescent="0.2">
      <c r="A37" s="20"/>
      <c r="B37" s="19"/>
      <c r="C37" s="10" t="s">
        <v>83</v>
      </c>
      <c r="D37" s="11">
        <v>9.5430715122048095</v>
      </c>
      <c r="E37" s="11">
        <v>11.4356825237994</v>
      </c>
      <c r="F37" s="11">
        <v>11.4356825237994</v>
      </c>
      <c r="G37" s="11">
        <v>8.9368589904959705</v>
      </c>
      <c r="H37" s="11">
        <v>8.9368589904959705</v>
      </c>
      <c r="I37" s="11">
        <v>8.9368589904959705</v>
      </c>
      <c r="J37" s="11">
        <v>12.987756356315201</v>
      </c>
      <c r="K37" s="11">
        <v>11.4356825237994</v>
      </c>
      <c r="L37" s="11">
        <v>9.4494375598462401</v>
      </c>
      <c r="M37" s="11">
        <v>9.4494375598462401</v>
      </c>
      <c r="N37" s="11">
        <v>9.4494375598462401</v>
      </c>
      <c r="O37" s="11">
        <v>8.9368589904959705</v>
      </c>
      <c r="P37" s="11">
        <v>7.9748232858363499</v>
      </c>
      <c r="Q37" s="11">
        <v>7.9748232858363499</v>
      </c>
      <c r="R37" s="11">
        <v>7.9748232858363499</v>
      </c>
      <c r="S37" s="11">
        <v>7.9748232858363499</v>
      </c>
      <c r="T37" s="11">
        <v>6.9935266736803703</v>
      </c>
      <c r="U37" s="11">
        <v>7.9652572277659299</v>
      </c>
      <c r="V37" s="11">
        <v>9.0129138505370303</v>
      </c>
      <c r="W37" s="11">
        <v>6.9935266736803703</v>
      </c>
      <c r="X37" s="11">
        <v>7.9748232858363499</v>
      </c>
      <c r="Y37" s="11">
        <v>6.9935266736803703</v>
      </c>
      <c r="Z37" s="11">
        <v>7.9748232858363499</v>
      </c>
      <c r="AA37" s="11">
        <v>7.9748232858363499</v>
      </c>
      <c r="AB37" s="11">
        <v>7.9748232858363499</v>
      </c>
      <c r="AC37" s="11">
        <v>7.9748232858363499</v>
      </c>
      <c r="AD37" s="11">
        <v>9.0129138505370303</v>
      </c>
      <c r="AE37" s="11">
        <v>6.9935266736803703</v>
      </c>
      <c r="AF37" s="11">
        <v>7.9652572277659299</v>
      </c>
      <c r="AG37" s="11">
        <v>7.9748232858363499</v>
      </c>
      <c r="AH37" s="11">
        <v>7.9652572277659299</v>
      </c>
      <c r="AI37" s="11">
        <v>6.9935266736803703</v>
      </c>
      <c r="AJ37" s="11">
        <v>6.9935266736803703</v>
      </c>
      <c r="AK37" s="11">
        <v>7.9748232858363499</v>
      </c>
      <c r="AL37" s="11">
        <v>7.9748232858363499</v>
      </c>
      <c r="AM37" s="11">
        <v>9.1114451453603191</v>
      </c>
      <c r="AN37" s="11">
        <v>7.9748232858363499</v>
      </c>
      <c r="AO37" s="11">
        <v>14.1304542155749</v>
      </c>
      <c r="AP37" s="11">
        <v>15.667837111174601</v>
      </c>
      <c r="AQ37" s="11">
        <v>14.1304542155749</v>
      </c>
      <c r="AR37" s="11">
        <v>12.1992347054617</v>
      </c>
      <c r="AS37" s="11">
        <v>7.9748232858363499</v>
      </c>
      <c r="AT37" s="11">
        <v>14.1304542155749</v>
      </c>
      <c r="AU37" s="11">
        <v>7.9748232858363499</v>
      </c>
      <c r="AV37" s="11">
        <v>14.1304542155749</v>
      </c>
      <c r="AW37" s="11">
        <v>9.0129138505370303</v>
      </c>
      <c r="AX37" s="11">
        <v>2.28713650475988</v>
      </c>
      <c r="AY37" s="11">
        <v>2.59755127126305</v>
      </c>
      <c r="AZ37" s="11">
        <v>2.28713650475988</v>
      </c>
      <c r="BA37" s="11">
        <v>1.7415783237151401</v>
      </c>
      <c r="BB37" s="11">
        <v>9.4494375598462401</v>
      </c>
      <c r="BC37" s="11">
        <v>9.4494375598462401</v>
      </c>
      <c r="BD37" s="11">
        <v>7.9748232858363499</v>
      </c>
      <c r="BE37" s="11">
        <v>9.0129138505370303</v>
      </c>
      <c r="BF37" s="11">
        <v>9.0129138505370303</v>
      </c>
      <c r="BG37" s="11">
        <v>7.9748232858363499</v>
      </c>
      <c r="BH37" s="11">
        <v>6.9935266736803703</v>
      </c>
      <c r="BI37" s="11">
        <v>6.9935266736803703</v>
      </c>
      <c r="BJ37" s="11">
        <v>6.9935266736803703</v>
      </c>
      <c r="BK37" s="11">
        <v>6.9935266736803703</v>
      </c>
      <c r="BL37" s="11">
        <v>6.9378706213333503</v>
      </c>
      <c r="BM37" s="11">
        <v>6.9378706213333503</v>
      </c>
      <c r="BN37" s="11">
        <v>6.9378706213333503</v>
      </c>
      <c r="BO37" s="11">
        <v>6.9378706213333503</v>
      </c>
    </row>
    <row r="38" spans="1:67" x14ac:dyDescent="0.2">
      <c r="A38" s="20"/>
      <c r="B38" s="19"/>
      <c r="C38" s="10" t="s">
        <v>84</v>
      </c>
      <c r="D38" s="11">
        <v>5.0700785143265596</v>
      </c>
      <c r="E38" s="11">
        <v>10.773540907368</v>
      </c>
      <c r="F38" s="11">
        <v>10.773540907368</v>
      </c>
      <c r="G38" s="11">
        <v>7.1823606049119801</v>
      </c>
      <c r="H38" s="11">
        <v>7.1823606049119801</v>
      </c>
      <c r="I38" s="11">
        <v>4.2212892389605301</v>
      </c>
      <c r="J38" s="11">
        <v>3.2166400255127301</v>
      </c>
      <c r="K38" s="11">
        <v>4.2212892389605301</v>
      </c>
      <c r="L38" s="11">
        <v>4.2212892389605301</v>
      </c>
      <c r="M38" s="11">
        <v>3.2166400255127301</v>
      </c>
      <c r="N38" s="11">
        <v>4.2212892389605301</v>
      </c>
      <c r="O38" s="11">
        <v>7.1823606049119801</v>
      </c>
      <c r="P38" s="11">
        <v>7.1823606049119801</v>
      </c>
      <c r="Q38" s="11">
        <v>7.1823606049119801</v>
      </c>
      <c r="R38" s="11">
        <v>6.3319338584407996</v>
      </c>
      <c r="S38" s="11">
        <v>5.7282630591322503</v>
      </c>
      <c r="T38" s="11">
        <v>3.2166400255127301</v>
      </c>
      <c r="U38" s="11">
        <v>3.8188420394214999</v>
      </c>
      <c r="V38" s="11">
        <v>5.7282630591322503</v>
      </c>
      <c r="W38" s="11">
        <v>6.2845655292979803</v>
      </c>
      <c r="X38" s="11">
        <v>6.3319338584407996</v>
      </c>
      <c r="Y38" s="11">
        <v>7.1823606049119801</v>
      </c>
      <c r="Z38" s="11">
        <v>6.3319338584407996</v>
      </c>
      <c r="AA38" s="11">
        <v>7.1823606049119801</v>
      </c>
      <c r="AB38" s="11">
        <v>7.1823606049119801</v>
      </c>
      <c r="AC38" s="11">
        <v>4.82496003826909</v>
      </c>
      <c r="AD38" s="11">
        <v>4.4449118160766599</v>
      </c>
      <c r="AE38" s="11">
        <v>4.2212892389605301</v>
      </c>
      <c r="AF38" s="11">
        <v>3.2166400255127301</v>
      </c>
      <c r="AG38" s="11">
        <v>3.5911803024559901</v>
      </c>
      <c r="AH38" s="11">
        <v>1.6083200127563599</v>
      </c>
      <c r="AI38" s="11">
        <v>3.5911803024559901</v>
      </c>
      <c r="AJ38" s="11">
        <v>3.5911803024559901</v>
      </c>
      <c r="AK38" s="11">
        <v>4.82496003826909</v>
      </c>
      <c r="AL38" s="11">
        <v>4.82496003826909</v>
      </c>
      <c r="AM38" s="11">
        <v>5.3867704536839804</v>
      </c>
      <c r="AN38" s="11">
        <v>5.3867704536839804</v>
      </c>
      <c r="AO38" s="11">
        <v>4.6413618632968996</v>
      </c>
      <c r="AP38" s="11">
        <v>5.7282630591322503</v>
      </c>
      <c r="AQ38" s="11">
        <v>4.6413618632968996</v>
      </c>
      <c r="AR38" s="11">
        <v>5.7282630591322503</v>
      </c>
      <c r="AS38" s="11">
        <v>5.3867704536839804</v>
      </c>
      <c r="AT38" s="11">
        <v>6.3319338584407996</v>
      </c>
      <c r="AU38" s="11">
        <v>5.3867704536839804</v>
      </c>
      <c r="AV38" s="11">
        <v>4.82496003826909</v>
      </c>
      <c r="AW38" s="11">
        <v>3.2166400255127301</v>
      </c>
      <c r="AX38" s="11">
        <v>3.5911803024559901</v>
      </c>
      <c r="AY38" s="11">
        <v>3.2166400255127301</v>
      </c>
      <c r="AZ38" s="11">
        <v>3.5911803024559901</v>
      </c>
      <c r="BA38" s="11">
        <v>5.0700785143265596</v>
      </c>
      <c r="BB38" s="11">
        <v>8.4425784779210709</v>
      </c>
      <c r="BC38" s="11">
        <v>10.5532230974013</v>
      </c>
      <c r="BD38" s="11">
        <v>4.4889753780699904</v>
      </c>
      <c r="BE38" s="11">
        <v>4.82496003826909</v>
      </c>
      <c r="BF38" s="11">
        <v>10.5532230974013</v>
      </c>
      <c r="BG38" s="11">
        <v>4.4889753780699904</v>
      </c>
      <c r="BH38" s="11">
        <v>6.2845655292979803</v>
      </c>
      <c r="BI38" s="11">
        <v>7.1823606049119801</v>
      </c>
      <c r="BJ38" s="11">
        <v>6.2845655292979803</v>
      </c>
      <c r="BK38" s="11">
        <v>7.1823606049119801</v>
      </c>
      <c r="BL38" s="11">
        <v>12.866560102050901</v>
      </c>
      <c r="BM38" s="11">
        <v>14.364721209823999</v>
      </c>
      <c r="BN38" s="11">
        <v>11.2582400892945</v>
      </c>
      <c r="BO38" s="11">
        <v>12.569131058596</v>
      </c>
    </row>
    <row r="39" spans="1:67" x14ac:dyDescent="0.2">
      <c r="A39" s="20"/>
      <c r="B39" s="19"/>
      <c r="C39" s="10" t="s">
        <v>85</v>
      </c>
      <c r="D39" s="11">
        <v>9.9250167749247193</v>
      </c>
      <c r="E39" s="11">
        <v>0</v>
      </c>
      <c r="F39" s="11">
        <v>0</v>
      </c>
      <c r="G39" s="11">
        <v>16.509285548176099</v>
      </c>
      <c r="H39" s="11">
        <v>16.509285548176099</v>
      </c>
      <c r="I39" s="11">
        <v>5.50309518272537</v>
      </c>
      <c r="J39" s="11">
        <v>0</v>
      </c>
      <c r="K39" s="11">
        <v>0</v>
      </c>
      <c r="L39" s="11">
        <v>23.803758820043399</v>
      </c>
      <c r="M39" s="11">
        <v>21.8829218540528</v>
      </c>
      <c r="N39" s="11">
        <v>21.845802649039499</v>
      </c>
      <c r="O39" s="11">
        <v>16.509285548176099</v>
      </c>
      <c r="P39" s="11">
        <v>0</v>
      </c>
      <c r="Q39" s="11">
        <v>0</v>
      </c>
      <c r="R39" s="11">
        <v>0</v>
      </c>
      <c r="S39" s="11">
        <v>0</v>
      </c>
      <c r="T39" s="11">
        <v>14.731135700725799</v>
      </c>
      <c r="U39" s="11">
        <v>14.731135700725799</v>
      </c>
      <c r="V39" s="11">
        <v>0</v>
      </c>
      <c r="W39" s="11">
        <v>5.50309518272537</v>
      </c>
      <c r="X39" s="11">
        <v>5.50309518272537</v>
      </c>
      <c r="Y39" s="11">
        <v>5.50309518272537</v>
      </c>
      <c r="Z39" s="11">
        <v>5.50309518272537</v>
      </c>
      <c r="AA39" s="11">
        <v>0</v>
      </c>
      <c r="AB39" s="11">
        <v>0</v>
      </c>
      <c r="AC39" s="11">
        <v>0</v>
      </c>
      <c r="AD39" s="11">
        <v>0</v>
      </c>
      <c r="AE39" s="11">
        <v>14.4565747064244</v>
      </c>
      <c r="AF39" s="11">
        <v>14.4565747064244</v>
      </c>
      <c r="AG39" s="11">
        <v>0</v>
      </c>
      <c r="AH39" s="11">
        <v>14.4565747064244</v>
      </c>
      <c r="AI39" s="11">
        <v>5.50309518272537</v>
      </c>
      <c r="AJ39" s="11">
        <v>5.50309518272537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12.003618136577201</v>
      </c>
      <c r="AS39" s="11">
        <v>5.50309518272537</v>
      </c>
      <c r="AT39" s="11">
        <v>0</v>
      </c>
      <c r="AU39" s="11">
        <v>5.50309518272537</v>
      </c>
      <c r="AV39" s="11">
        <v>0</v>
      </c>
      <c r="AW39" s="11">
        <v>0</v>
      </c>
      <c r="AX39" s="11">
        <v>4.4024761461802999</v>
      </c>
      <c r="AY39" s="11">
        <v>4.56087470015476</v>
      </c>
      <c r="AZ39" s="11">
        <v>4.4024761461802999</v>
      </c>
      <c r="BA39" s="11">
        <v>4.9567724533041302</v>
      </c>
      <c r="BB39" s="11">
        <v>14.4565747064244</v>
      </c>
      <c r="BC39" s="11">
        <v>14.4565747064244</v>
      </c>
      <c r="BD39" s="11">
        <v>0</v>
      </c>
      <c r="BE39" s="11">
        <v>0</v>
      </c>
      <c r="BF39" s="11">
        <v>0</v>
      </c>
      <c r="BG39" s="11">
        <v>0</v>
      </c>
      <c r="BH39" s="11">
        <v>21.240121919689798</v>
      </c>
      <c r="BI39" s="11">
        <v>21.240121919689798</v>
      </c>
      <c r="BJ39" s="11">
        <v>21.240121919689798</v>
      </c>
      <c r="BK39" s="11">
        <v>21.240121919689798</v>
      </c>
      <c r="BL39" s="11">
        <v>6.38333690637642</v>
      </c>
      <c r="BM39" s="11">
        <v>5.50309518272537</v>
      </c>
      <c r="BN39" s="11">
        <v>6.38333690637642</v>
      </c>
      <c r="BO39" s="11">
        <v>6.1087759120749796</v>
      </c>
    </row>
    <row r="40" spans="1:67" x14ac:dyDescent="0.2">
      <c r="A40" s="20"/>
      <c r="B40" s="19"/>
      <c r="C40" s="10" t="s">
        <v>86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</row>
    <row r="41" spans="1:67" x14ac:dyDescent="0.2">
      <c r="A41" s="20"/>
      <c r="B41" t="s">
        <v>88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234.03553353407199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234.03553353407199</v>
      </c>
      <c r="X41" s="1">
        <v>182.81864705204799</v>
      </c>
      <c r="Y41" s="1">
        <v>234.03553353407199</v>
      </c>
      <c r="Z41" s="1">
        <v>182.81864705204799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234.03553353407199</v>
      </c>
      <c r="AJ41" s="1">
        <v>234.03553353407199</v>
      </c>
      <c r="AK41" s="1">
        <v>182.81864705204799</v>
      </c>
      <c r="AL41" s="1">
        <v>182.81864705204799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234.03553353407199</v>
      </c>
      <c r="AT41" s="1">
        <v>182.81864705204799</v>
      </c>
      <c r="AU41" s="1">
        <v>234.03553353407199</v>
      </c>
      <c r="AV41" s="1">
        <v>182.81864705204799</v>
      </c>
      <c r="AW41" s="1">
        <v>0</v>
      </c>
      <c r="AX41" s="1">
        <v>0</v>
      </c>
      <c r="AY41" s="1">
        <v>0</v>
      </c>
      <c r="AZ41" s="1">
        <v>0</v>
      </c>
      <c r="BA41" s="1">
        <v>234.03553353407199</v>
      </c>
      <c r="BB41" s="1">
        <v>0</v>
      </c>
      <c r="BC41" s="1">
        <v>234.03553353407199</v>
      </c>
      <c r="BD41" s="1">
        <v>0</v>
      </c>
      <c r="BE41" s="1">
        <v>0</v>
      </c>
      <c r="BF41" s="1">
        <v>0</v>
      </c>
      <c r="BG41" s="1">
        <v>0</v>
      </c>
      <c r="BH41" s="1">
        <v>234.03553353407199</v>
      </c>
      <c r="BI41" s="1">
        <v>234.03553353407199</v>
      </c>
      <c r="BJ41" s="1">
        <v>234.03553353407199</v>
      </c>
      <c r="BK41" s="1">
        <v>234.03553353407199</v>
      </c>
      <c r="BL41" s="1">
        <v>0</v>
      </c>
      <c r="BM41" s="1">
        <v>0</v>
      </c>
      <c r="BN41" s="1">
        <v>182.81864705204799</v>
      </c>
      <c r="BO41" s="1">
        <v>234.03553353407199</v>
      </c>
    </row>
    <row r="42" spans="1:67" x14ac:dyDescent="0.2">
      <c r="A42" s="20"/>
      <c r="B42" t="s">
        <v>92</v>
      </c>
      <c r="D42" s="1">
        <v>73.14</v>
      </c>
      <c r="E42" s="1">
        <v>100.17</v>
      </c>
      <c r="F42" s="1">
        <v>112.89</v>
      </c>
      <c r="G42" s="1">
        <v>108.12</v>
      </c>
      <c r="H42" s="1">
        <v>75.260000000000005</v>
      </c>
      <c r="I42" s="1">
        <v>56.18</v>
      </c>
      <c r="J42" s="1">
        <v>147.34</v>
      </c>
      <c r="K42" s="1">
        <v>109.18</v>
      </c>
      <c r="L42" s="1">
        <v>56.18</v>
      </c>
      <c r="M42" s="1">
        <v>147.34</v>
      </c>
      <c r="N42" s="1">
        <v>109.18</v>
      </c>
      <c r="O42" s="1">
        <v>188.68</v>
      </c>
      <c r="P42" s="1">
        <v>112.89</v>
      </c>
      <c r="Q42" s="1">
        <v>81.09</v>
      </c>
      <c r="R42" s="1">
        <v>109.18</v>
      </c>
      <c r="S42" s="1">
        <v>147.34</v>
      </c>
      <c r="T42" s="1">
        <v>56.18</v>
      </c>
      <c r="U42" s="1">
        <v>73.14</v>
      </c>
      <c r="V42" s="1">
        <v>147.34</v>
      </c>
      <c r="W42" s="1">
        <v>243.8</v>
      </c>
      <c r="X42" s="1">
        <v>227.9</v>
      </c>
      <c r="Y42" s="1">
        <v>178.08</v>
      </c>
      <c r="Z42" s="1">
        <v>206.7</v>
      </c>
      <c r="AA42" s="1">
        <v>112.89</v>
      </c>
      <c r="AB42" s="1">
        <v>81.09</v>
      </c>
      <c r="AC42" s="1">
        <v>109.18</v>
      </c>
      <c r="AD42" s="1">
        <v>147.34</v>
      </c>
      <c r="AE42" s="1">
        <v>56.18</v>
      </c>
      <c r="AF42" s="1">
        <v>73.14</v>
      </c>
      <c r="AG42" s="1">
        <v>100.17</v>
      </c>
      <c r="AH42" s="1">
        <v>56.18</v>
      </c>
      <c r="AI42" s="1">
        <v>243.8</v>
      </c>
      <c r="AJ42" s="1">
        <v>178.08</v>
      </c>
      <c r="AK42" s="1">
        <v>227.9</v>
      </c>
      <c r="AL42" s="1">
        <v>206.7</v>
      </c>
      <c r="AM42" s="1">
        <v>81.09</v>
      </c>
      <c r="AN42" s="1">
        <v>75.260000000000005</v>
      </c>
      <c r="AO42" s="1">
        <v>109.18</v>
      </c>
      <c r="AP42" s="1">
        <v>147.34</v>
      </c>
      <c r="AQ42" s="1">
        <v>56.18</v>
      </c>
      <c r="AR42" s="1">
        <v>73.14</v>
      </c>
      <c r="AS42" s="1">
        <v>243.8</v>
      </c>
      <c r="AT42" s="1">
        <v>227.9</v>
      </c>
      <c r="AU42" s="1">
        <v>178.08</v>
      </c>
      <c r="AV42" s="1">
        <v>206.7</v>
      </c>
      <c r="AW42" s="1">
        <v>36.57</v>
      </c>
      <c r="AX42" s="1">
        <v>75.260000000000005</v>
      </c>
      <c r="AY42" s="1">
        <v>56.18</v>
      </c>
      <c r="AZ42" s="1">
        <v>54.06</v>
      </c>
      <c r="BA42" s="1">
        <v>188.68</v>
      </c>
      <c r="BB42" s="1">
        <v>56.18</v>
      </c>
      <c r="BC42" s="1">
        <v>206.7</v>
      </c>
      <c r="BD42" s="1">
        <v>100.17</v>
      </c>
      <c r="BE42" s="1">
        <v>81.62</v>
      </c>
      <c r="BF42" s="1">
        <v>109.18</v>
      </c>
      <c r="BG42" s="1">
        <v>100.17</v>
      </c>
      <c r="BH42" s="1">
        <v>188.68</v>
      </c>
      <c r="BI42" s="1">
        <v>188.68</v>
      </c>
      <c r="BJ42" s="1">
        <v>94.34</v>
      </c>
      <c r="BK42" s="1">
        <v>94.34</v>
      </c>
      <c r="BL42" s="1">
        <v>73.14</v>
      </c>
      <c r="BM42" s="1">
        <v>81.09</v>
      </c>
      <c r="BN42" s="1">
        <v>206.7</v>
      </c>
      <c r="BO42" s="1">
        <v>139.91999999999999</v>
      </c>
    </row>
    <row r="43" spans="1:67" ht="17" thickBot="1" x14ac:dyDescent="0.25">
      <c r="A43" s="8" t="s">
        <v>93</v>
      </c>
      <c r="B43" s="8"/>
      <c r="C43" s="8"/>
      <c r="D43" s="9">
        <v>143.611157778642</v>
      </c>
      <c r="E43" s="9">
        <v>159.78185286818001</v>
      </c>
      <c r="F43" s="9">
        <v>172.50185286818001</v>
      </c>
      <c r="G43" s="9">
        <v>174.472359355565</v>
      </c>
      <c r="H43" s="9">
        <v>141.61235935556499</v>
      </c>
      <c r="I43" s="9">
        <v>112.243872849195</v>
      </c>
      <c r="J43" s="9">
        <v>206.359288208518</v>
      </c>
      <c r="K43" s="9">
        <v>162.23960119977301</v>
      </c>
      <c r="L43" s="9">
        <v>131.05711505586299</v>
      </c>
      <c r="M43" s="9">
        <v>224.70389126610101</v>
      </c>
      <c r="N43" s="9">
        <v>182.09915888485901</v>
      </c>
      <c r="O43" s="9">
        <v>489.06789288963699</v>
      </c>
      <c r="P43" s="9">
        <v>169.59693799852599</v>
      </c>
      <c r="Q43" s="9">
        <v>137.796937998526</v>
      </c>
      <c r="R43" s="9">
        <v>165.03651125205499</v>
      </c>
      <c r="S43" s="9">
        <v>200.554853896407</v>
      </c>
      <c r="T43" s="9">
        <v>120.633069951357</v>
      </c>
      <c r="U43" s="9">
        <v>150.85386317279799</v>
      </c>
      <c r="V43" s="9">
        <v>165.759952134701</v>
      </c>
      <c r="W43" s="9">
        <v>544.28024506786096</v>
      </c>
      <c r="X43" s="9">
        <v>481.87079875216801</v>
      </c>
      <c r="Y43" s="9">
        <v>479.45804014347499</v>
      </c>
      <c r="Z43" s="9">
        <v>460.67079875216803</v>
      </c>
      <c r="AA43" s="9">
        <v>165.44981332776101</v>
      </c>
      <c r="AB43" s="9">
        <v>133.649813327761</v>
      </c>
      <c r="AC43" s="9">
        <v>164.794675150795</v>
      </c>
      <c r="AD43" s="9">
        <v>203.61271749330299</v>
      </c>
      <c r="AE43" s="9">
        <v>114.97837753650801</v>
      </c>
      <c r="AF43" s="9">
        <v>141.59336378639301</v>
      </c>
      <c r="AG43" s="9">
        <v>115.41477881332401</v>
      </c>
      <c r="AH43" s="9">
        <v>83.888927171978693</v>
      </c>
      <c r="AI43" s="9">
        <v>527.64718990491497</v>
      </c>
      <c r="AJ43" s="9">
        <v>461.927189904915</v>
      </c>
      <c r="AK43" s="9">
        <v>466.33332220284399</v>
      </c>
      <c r="AL43" s="9">
        <v>445.133322202844</v>
      </c>
      <c r="AM43" s="9">
        <v>125.86738127210999</v>
      </c>
      <c r="AN43" s="9">
        <v>118.900759412586</v>
      </c>
      <c r="AO43" s="9">
        <v>164.44787803147901</v>
      </c>
      <c r="AP43" s="9">
        <v>201.55338689788201</v>
      </c>
      <c r="AQ43" s="9">
        <v>111.44787803147899</v>
      </c>
      <c r="AR43" s="9">
        <v>139.56717785377799</v>
      </c>
      <c r="AS43" s="9">
        <v>526.97938812938401</v>
      </c>
      <c r="AT43" s="9">
        <v>465.13897602416199</v>
      </c>
      <c r="AU43" s="9">
        <v>461.25938812938398</v>
      </c>
      <c r="AV43" s="9">
        <v>442.43200220399001</v>
      </c>
      <c r="AW43" s="9">
        <v>77.739561249125302</v>
      </c>
      <c r="AX43" s="9">
        <v>89.219568178428204</v>
      </c>
      <c r="AY43" s="9">
        <v>70.233841221962606</v>
      </c>
      <c r="AZ43" s="9">
        <v>68.019568178428202</v>
      </c>
      <c r="BA43" s="9">
        <v>437.88240001318201</v>
      </c>
      <c r="BB43" s="9">
        <v>127.664707345849</v>
      </c>
      <c r="BC43" s="9">
        <v>521.688435949466</v>
      </c>
      <c r="BD43" s="9">
        <v>149.287280139014</v>
      </c>
      <c r="BE43" s="9">
        <v>144.23654433696299</v>
      </c>
      <c r="BF43" s="9">
        <v>177.80514543336301</v>
      </c>
      <c r="BG43" s="9">
        <v>149.287280139014</v>
      </c>
      <c r="BH43" s="9">
        <v>495.10472653948602</v>
      </c>
      <c r="BI43" s="9">
        <v>496.00252161510002</v>
      </c>
      <c r="BJ43" s="9">
        <v>400.76472653948599</v>
      </c>
      <c r="BK43" s="9">
        <v>401.66252161509999</v>
      </c>
      <c r="BL43" s="9">
        <v>220.71229913564599</v>
      </c>
      <c r="BM43" s="9">
        <v>232.95899374480001</v>
      </c>
      <c r="BN43" s="9">
        <v>535.48262617493799</v>
      </c>
      <c r="BO43" s="9">
        <v>520.95584263196201</v>
      </c>
    </row>
    <row r="44" spans="1:67" ht="17" thickTop="1" x14ac:dyDescent="0.2">
      <c r="A44" t="s">
        <v>94</v>
      </c>
      <c r="BO44" s="1"/>
    </row>
    <row r="45" spans="1:67" x14ac:dyDescent="0.2">
      <c r="A45" t="s">
        <v>95</v>
      </c>
      <c r="D45" s="1">
        <v>61</v>
      </c>
      <c r="E45" s="1">
        <v>54</v>
      </c>
      <c r="F45" s="1">
        <v>60</v>
      </c>
      <c r="G45" s="1">
        <v>54</v>
      </c>
      <c r="H45" s="1">
        <v>60</v>
      </c>
      <c r="I45" s="1">
        <v>62</v>
      </c>
      <c r="J45" s="1">
        <v>68</v>
      </c>
      <c r="K45" s="1">
        <v>62</v>
      </c>
      <c r="L45" s="1">
        <v>52</v>
      </c>
      <c r="M45" s="1">
        <v>58</v>
      </c>
      <c r="N45" s="1">
        <v>52</v>
      </c>
      <c r="O45" s="1">
        <v>70</v>
      </c>
      <c r="P45" s="1">
        <v>89</v>
      </c>
      <c r="Q45" s="1">
        <v>82</v>
      </c>
      <c r="R45" s="1">
        <v>120</v>
      </c>
      <c r="S45" s="1">
        <v>145</v>
      </c>
      <c r="T45" s="1">
        <v>110</v>
      </c>
      <c r="U45" s="1">
        <v>120</v>
      </c>
      <c r="V45" s="1">
        <v>18</v>
      </c>
      <c r="W45" s="1">
        <v>240</v>
      </c>
      <c r="X45" s="1">
        <v>240</v>
      </c>
      <c r="Y45" s="1">
        <v>225</v>
      </c>
      <c r="Z45" s="1">
        <v>225</v>
      </c>
      <c r="AA45" s="1">
        <v>85</v>
      </c>
      <c r="AB45" s="1">
        <v>85</v>
      </c>
      <c r="AC45" s="1">
        <v>120</v>
      </c>
      <c r="AD45" s="1">
        <v>125</v>
      </c>
      <c r="AE45" s="1">
        <v>110</v>
      </c>
      <c r="AF45" s="1">
        <v>100</v>
      </c>
      <c r="AG45" s="1">
        <v>2</v>
      </c>
      <c r="AH45" s="1">
        <v>9.5</v>
      </c>
      <c r="AI45" s="1">
        <v>160</v>
      </c>
      <c r="AJ45" s="1">
        <v>160</v>
      </c>
      <c r="AK45" s="1">
        <v>160</v>
      </c>
      <c r="AL45" s="1">
        <v>160</v>
      </c>
      <c r="AM45" s="1">
        <v>25</v>
      </c>
      <c r="AN45" s="1">
        <v>25</v>
      </c>
      <c r="AO45" s="1">
        <v>45</v>
      </c>
      <c r="AP45" s="1">
        <v>55</v>
      </c>
      <c r="AQ45" s="1">
        <v>40</v>
      </c>
      <c r="AR45" s="1">
        <v>45</v>
      </c>
      <c r="AS45" s="1">
        <v>65</v>
      </c>
      <c r="AT45" s="1">
        <v>75</v>
      </c>
      <c r="AU45" s="1">
        <v>65</v>
      </c>
      <c r="AV45" s="1">
        <v>75</v>
      </c>
      <c r="AW45" s="1">
        <v>28</v>
      </c>
      <c r="AX45" s="1">
        <v>3.6</v>
      </c>
      <c r="AY45" s="1">
        <v>3.6</v>
      </c>
      <c r="AZ45" s="1">
        <v>3.2</v>
      </c>
      <c r="BA45" s="1">
        <v>5.5</v>
      </c>
      <c r="BB45" s="1">
        <v>40</v>
      </c>
      <c r="BC45" s="1">
        <v>58</v>
      </c>
      <c r="BD45" s="1">
        <v>14</v>
      </c>
      <c r="BE45" s="1">
        <v>10</v>
      </c>
      <c r="BF45" s="1">
        <v>16</v>
      </c>
      <c r="BG45" s="1">
        <v>16</v>
      </c>
      <c r="BH45" s="1">
        <v>22</v>
      </c>
      <c r="BI45" s="1">
        <v>24</v>
      </c>
      <c r="BJ45" s="1">
        <v>16</v>
      </c>
      <c r="BK45" s="1">
        <v>16</v>
      </c>
      <c r="BL45" s="1">
        <v>950</v>
      </c>
      <c r="BM45" s="1">
        <v>900</v>
      </c>
      <c r="BN45" s="1">
        <v>1500</v>
      </c>
      <c r="BO45" s="1">
        <v>1500</v>
      </c>
    </row>
    <row r="46" spans="1:67" s="3" customFormat="1" x14ac:dyDescent="0.2">
      <c r="A46" s="3" t="s">
        <v>96</v>
      </c>
      <c r="D46" s="4" t="s">
        <v>97</v>
      </c>
      <c r="E46" s="4" t="s">
        <v>97</v>
      </c>
      <c r="F46" s="4" t="s">
        <v>97</v>
      </c>
      <c r="G46" s="4" t="s">
        <v>97</v>
      </c>
      <c r="H46" s="4" t="s">
        <v>97</v>
      </c>
      <c r="I46" s="4" t="s">
        <v>97</v>
      </c>
      <c r="J46" s="4" t="s">
        <v>97</v>
      </c>
      <c r="K46" s="4" t="s">
        <v>97</v>
      </c>
      <c r="L46" s="4" t="s">
        <v>97</v>
      </c>
      <c r="M46" s="4" t="s">
        <v>97</v>
      </c>
      <c r="N46" s="4" t="s">
        <v>97</v>
      </c>
      <c r="O46" s="4" t="s">
        <v>97</v>
      </c>
      <c r="P46" s="4" t="s">
        <v>97</v>
      </c>
      <c r="Q46" s="4" t="s">
        <v>97</v>
      </c>
      <c r="R46" s="4" t="s">
        <v>97</v>
      </c>
      <c r="S46" s="4" t="s">
        <v>97</v>
      </c>
      <c r="T46" s="4" t="s">
        <v>97</v>
      </c>
      <c r="U46" s="4" t="s">
        <v>97</v>
      </c>
      <c r="V46" s="4" t="s">
        <v>98</v>
      </c>
      <c r="W46" s="4" t="s">
        <v>97</v>
      </c>
      <c r="X46" s="4" t="s">
        <v>97</v>
      </c>
      <c r="Y46" s="4" t="s">
        <v>97</v>
      </c>
      <c r="Z46" s="4" t="s">
        <v>97</v>
      </c>
      <c r="AA46" s="4" t="s">
        <v>97</v>
      </c>
      <c r="AB46" s="4" t="s">
        <v>97</v>
      </c>
      <c r="AC46" s="4" t="s">
        <v>97</v>
      </c>
      <c r="AD46" s="4" t="s">
        <v>97</v>
      </c>
      <c r="AE46" s="4" t="s">
        <v>97</v>
      </c>
      <c r="AF46" s="4" t="s">
        <v>97</v>
      </c>
      <c r="AG46" s="4" t="s">
        <v>98</v>
      </c>
      <c r="AH46" s="4" t="s">
        <v>98</v>
      </c>
      <c r="AI46" s="4" t="s">
        <v>97</v>
      </c>
      <c r="AJ46" s="4" t="s">
        <v>97</v>
      </c>
      <c r="AK46" s="4" t="s">
        <v>97</v>
      </c>
      <c r="AL46" s="4" t="s">
        <v>97</v>
      </c>
      <c r="AM46" s="4" t="s">
        <v>97</v>
      </c>
      <c r="AN46" s="4" t="s">
        <v>97</v>
      </c>
      <c r="AO46" s="4" t="s">
        <v>97</v>
      </c>
      <c r="AP46" s="4" t="s">
        <v>97</v>
      </c>
      <c r="AQ46" s="4" t="s">
        <v>97</v>
      </c>
      <c r="AR46" s="4" t="s">
        <v>97</v>
      </c>
      <c r="AS46" s="4" t="s">
        <v>97</v>
      </c>
      <c r="AT46" s="4" t="s">
        <v>97</v>
      </c>
      <c r="AU46" s="4" t="s">
        <v>97</v>
      </c>
      <c r="AV46" s="4" t="s">
        <v>97</v>
      </c>
      <c r="AW46" s="4" t="s">
        <v>97</v>
      </c>
      <c r="AX46" s="4" t="s">
        <v>98</v>
      </c>
      <c r="AY46" s="4" t="s">
        <v>98</v>
      </c>
      <c r="AZ46" s="4" t="s">
        <v>98</v>
      </c>
      <c r="BA46" s="4" t="s">
        <v>98</v>
      </c>
      <c r="BB46" s="4" t="s">
        <v>97</v>
      </c>
      <c r="BC46" s="4" t="s">
        <v>97</v>
      </c>
      <c r="BD46" s="4" t="s">
        <v>99</v>
      </c>
      <c r="BE46" s="4" t="s">
        <v>99</v>
      </c>
      <c r="BF46" s="4" t="s">
        <v>99</v>
      </c>
      <c r="BG46" s="4" t="s">
        <v>99</v>
      </c>
      <c r="BH46" s="4" t="s">
        <v>99</v>
      </c>
      <c r="BI46" s="4" t="s">
        <v>99</v>
      </c>
      <c r="BJ46" s="4" t="s">
        <v>99</v>
      </c>
      <c r="BK46" s="4" t="s">
        <v>99</v>
      </c>
      <c r="BL46" s="4" t="s">
        <v>100</v>
      </c>
      <c r="BM46" s="4" t="s">
        <v>100</v>
      </c>
      <c r="BN46" s="4" t="s">
        <v>100</v>
      </c>
      <c r="BO46" s="4" t="s">
        <v>100</v>
      </c>
    </row>
    <row r="47" spans="1:67" x14ac:dyDescent="0.2">
      <c r="A47" t="s">
        <v>101</v>
      </c>
      <c r="BO47" s="1"/>
    </row>
    <row r="48" spans="1:67" x14ac:dyDescent="0.2">
      <c r="A48" s="12" t="s">
        <v>102</v>
      </c>
      <c r="B48" s="12"/>
      <c r="C48" s="12"/>
      <c r="D48" s="13">
        <v>119.750388709132</v>
      </c>
      <c r="E48" s="13">
        <v>63.265235293996803</v>
      </c>
      <c r="F48" s="13">
        <v>87.712572798880998</v>
      </c>
      <c r="G48" s="13">
        <v>84.146715874662107</v>
      </c>
      <c r="H48" s="13">
        <v>103.665000354546</v>
      </c>
      <c r="I48" s="13">
        <v>135.23814566734899</v>
      </c>
      <c r="J48" s="13">
        <v>157.05302339129301</v>
      </c>
      <c r="K48" s="13">
        <v>146.73477986910899</v>
      </c>
      <c r="L48" s="13">
        <v>96.355951444227003</v>
      </c>
      <c r="M48" s="13">
        <v>126.346351462434</v>
      </c>
      <c r="N48" s="13">
        <v>100.742152014265</v>
      </c>
      <c r="O48" s="13">
        <v>122.650988630751</v>
      </c>
      <c r="P48" s="13">
        <v>77.020958322531001</v>
      </c>
      <c r="Q48" s="13">
        <v>39.496618530724298</v>
      </c>
      <c r="R48" s="13">
        <v>150.94529173658501</v>
      </c>
      <c r="S48" s="13">
        <v>149.92162551834201</v>
      </c>
      <c r="T48" s="13">
        <v>146.51568979761501</v>
      </c>
      <c r="U48" s="13">
        <v>134.99476217562301</v>
      </c>
      <c r="V48" s="13">
        <v>69.388218831286693</v>
      </c>
      <c r="W48" s="13">
        <v>431.26426521166599</v>
      </c>
      <c r="X48" s="13">
        <v>439.10285653280698</v>
      </c>
      <c r="Y48" s="13">
        <v>360.57213460829797</v>
      </c>
      <c r="Z48" s="13">
        <v>391.28014021956801</v>
      </c>
      <c r="AA48" s="13">
        <v>106.61972324645301</v>
      </c>
      <c r="AB48" s="13">
        <v>105.44318358612399</v>
      </c>
      <c r="AC48" s="13">
        <v>234.954941336481</v>
      </c>
      <c r="AD48" s="13">
        <v>246.53506276133899</v>
      </c>
      <c r="AE48" s="13">
        <v>247.60972123465899</v>
      </c>
      <c r="AF48" s="13">
        <v>174.647024868242</v>
      </c>
      <c r="AG48" s="13">
        <v>-39.147619070146497</v>
      </c>
      <c r="AH48" s="13">
        <v>-113.59345817232</v>
      </c>
      <c r="AI48" s="13">
        <v>291.548779875062</v>
      </c>
      <c r="AJ48" s="13">
        <v>289.09038992620702</v>
      </c>
      <c r="AK48" s="13">
        <v>335.50690956210798</v>
      </c>
      <c r="AL48" s="13">
        <v>333.24478701458997</v>
      </c>
      <c r="AM48" s="13">
        <v>10.1251352062742</v>
      </c>
      <c r="AN48" s="13">
        <v>1.3745675002951101</v>
      </c>
      <c r="AO48" s="13">
        <v>167.339026852111</v>
      </c>
      <c r="AP48" s="13">
        <v>252.35258169460201</v>
      </c>
      <c r="AQ48" s="13">
        <v>140.33500015060099</v>
      </c>
      <c r="AR48" s="13">
        <v>168.474619487767</v>
      </c>
      <c r="AS48" s="13">
        <v>293.27501000897303</v>
      </c>
      <c r="AT48" s="13">
        <v>402.943501682923</v>
      </c>
      <c r="AU48" s="13">
        <v>288.63984804713101</v>
      </c>
      <c r="AV48" s="13">
        <v>390.00314800258099</v>
      </c>
      <c r="AW48" s="13">
        <v>109.324609973352</v>
      </c>
      <c r="AX48" s="13">
        <v>341.09445587819499</v>
      </c>
      <c r="AY48" s="13">
        <v>310.35747617549703</v>
      </c>
      <c r="AZ48" s="13">
        <v>298.15912393301602</v>
      </c>
      <c r="BA48" s="13">
        <v>452.66334318080999</v>
      </c>
      <c r="BB48" s="13">
        <v>171.72423413625799</v>
      </c>
      <c r="BC48" s="13">
        <v>302.633306274777</v>
      </c>
      <c r="BD48" s="13">
        <v>44.690854584941</v>
      </c>
      <c r="BE48" s="13">
        <v>-1.1936165733120001</v>
      </c>
      <c r="BF48" s="13">
        <v>-19.318101583085401</v>
      </c>
      <c r="BG48" s="13">
        <v>1.0822651692862499</v>
      </c>
      <c r="BH48" s="13">
        <v>154.61848794080501</v>
      </c>
      <c r="BI48" s="13">
        <v>43.886228218185799</v>
      </c>
      <c r="BJ48" s="13">
        <v>48.559447940804802</v>
      </c>
      <c r="BK48" s="13">
        <v>-55.105611781814197</v>
      </c>
      <c r="BL48" s="13">
        <v>244.12224957887099</v>
      </c>
      <c r="BM48" s="13">
        <v>269.73505146972701</v>
      </c>
      <c r="BN48" s="13">
        <v>550.50242414676995</v>
      </c>
      <c r="BO48" s="13">
        <v>569.41029691036499</v>
      </c>
    </row>
    <row r="49" spans="1:67" x14ac:dyDescent="0.2">
      <c r="A49" s="16" t="s">
        <v>103</v>
      </c>
      <c r="B49" s="16"/>
      <c r="C49" s="16"/>
      <c r="D49" s="17">
        <v>-23.860769069510098</v>
      </c>
      <c r="E49" s="17">
        <v>-96.516617574183499</v>
      </c>
      <c r="F49" s="17">
        <v>-84.789280069299295</v>
      </c>
      <c r="G49" s="17">
        <v>-90.325643480902798</v>
      </c>
      <c r="H49" s="17">
        <v>-37.947359001018597</v>
      </c>
      <c r="I49" s="17">
        <v>22.994272818154698</v>
      </c>
      <c r="J49" s="17">
        <v>-49.306264817224601</v>
      </c>
      <c r="K49" s="17">
        <v>-15.504821330664299</v>
      </c>
      <c r="L49" s="17">
        <v>-34.701163611636197</v>
      </c>
      <c r="M49" s="17">
        <v>-98.357539803667805</v>
      </c>
      <c r="N49" s="17">
        <v>-81.357006870594503</v>
      </c>
      <c r="O49" s="17">
        <v>-366.41690425888601</v>
      </c>
      <c r="P49" s="17">
        <v>-92.575979675995001</v>
      </c>
      <c r="Q49" s="17">
        <v>-98.3003194678016</v>
      </c>
      <c r="R49" s="17">
        <v>-14.0912195154696</v>
      </c>
      <c r="S49" s="17">
        <v>-50.633228378064899</v>
      </c>
      <c r="T49" s="17">
        <v>25.8826198462578</v>
      </c>
      <c r="U49" s="17">
        <v>-15.859100997174901</v>
      </c>
      <c r="V49" s="17">
        <v>-96.371733303414601</v>
      </c>
      <c r="W49" s="17">
        <v>-113.015979856195</v>
      </c>
      <c r="X49" s="17">
        <v>-42.7679422193603</v>
      </c>
      <c r="Y49" s="17">
        <v>-118.88590553517599</v>
      </c>
      <c r="Z49" s="17">
        <v>-69.390658532599303</v>
      </c>
      <c r="AA49" s="17">
        <v>-58.830090081308001</v>
      </c>
      <c r="AB49" s="17">
        <v>-28.206629741636998</v>
      </c>
      <c r="AC49" s="17">
        <v>70.160266185686098</v>
      </c>
      <c r="AD49" s="17">
        <v>42.9223452680355</v>
      </c>
      <c r="AE49" s="17">
        <v>132.631343698151</v>
      </c>
      <c r="AF49" s="17">
        <v>33.053661081849498</v>
      </c>
      <c r="AG49" s="17">
        <v>-154.56239788347099</v>
      </c>
      <c r="AH49" s="17">
        <v>-197.48238534429899</v>
      </c>
      <c r="AI49" s="17">
        <v>-236.098410029853</v>
      </c>
      <c r="AJ49" s="17">
        <v>-172.836799978708</v>
      </c>
      <c r="AK49" s="17">
        <v>-130.82641264073601</v>
      </c>
      <c r="AL49" s="17">
        <v>-111.888535188253</v>
      </c>
      <c r="AM49" s="17">
        <v>-115.742246065836</v>
      </c>
      <c r="AN49" s="17">
        <v>-117.526191912291</v>
      </c>
      <c r="AO49" s="17">
        <v>2.8911488206316802</v>
      </c>
      <c r="AP49" s="17">
        <v>50.799194796719597</v>
      </c>
      <c r="AQ49" s="17">
        <v>28.8871221191222</v>
      </c>
      <c r="AR49" s="17">
        <v>28.9074416339888</v>
      </c>
      <c r="AS49" s="17">
        <v>-233.70437812041001</v>
      </c>
      <c r="AT49" s="17">
        <v>-62.1954743412388</v>
      </c>
      <c r="AU49" s="17">
        <v>-172.619540082252</v>
      </c>
      <c r="AV49" s="17">
        <v>-52.428854201409102</v>
      </c>
      <c r="AW49" s="17">
        <v>31.585048724226699</v>
      </c>
      <c r="AX49" s="17">
        <v>251.87488769976699</v>
      </c>
      <c r="AY49" s="17">
        <v>240.12363495353401</v>
      </c>
      <c r="AZ49" s="17">
        <v>230.139555754588</v>
      </c>
      <c r="BA49" s="17">
        <v>14.7809431676281</v>
      </c>
      <c r="BB49" s="17">
        <v>44.059526790408498</v>
      </c>
      <c r="BC49" s="17">
        <v>-219.055129674689</v>
      </c>
      <c r="BD49" s="17">
        <v>-104.596425554074</v>
      </c>
      <c r="BE49" s="17">
        <v>-145.43016091027499</v>
      </c>
      <c r="BF49" s="17">
        <v>-197.123247016448</v>
      </c>
      <c r="BG49" s="17">
        <v>-148.20501496972801</v>
      </c>
      <c r="BH49" s="17">
        <v>-340.48623859868098</v>
      </c>
      <c r="BI49" s="17">
        <v>-452.11629339691399</v>
      </c>
      <c r="BJ49" s="17">
        <v>-352.20527859868099</v>
      </c>
      <c r="BK49" s="17">
        <v>-456.76813339691398</v>
      </c>
      <c r="BL49" s="17">
        <v>23.409950443225</v>
      </c>
      <c r="BM49" s="17">
        <v>36.776057724927199</v>
      </c>
      <c r="BN49" s="17">
        <v>15.019797971832</v>
      </c>
      <c r="BO49" s="17">
        <v>48.454454278403098</v>
      </c>
    </row>
    <row r="50" spans="1:67" x14ac:dyDescent="0.2">
      <c r="A50" s="14" t="s">
        <v>104</v>
      </c>
      <c r="B50" s="14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 x14ac:dyDescent="0.2">
      <c r="A51" t="s">
        <v>105</v>
      </c>
      <c r="D51" s="1">
        <v>3.5672214845957901</v>
      </c>
      <c r="E51" s="1">
        <v>4.3450702309158196</v>
      </c>
      <c r="F51" s="1">
        <v>4.0339180574075701</v>
      </c>
      <c r="G51" s="1">
        <v>3.9583761460886802</v>
      </c>
      <c r="H51" s="1">
        <v>3.7680442648131498</v>
      </c>
      <c r="I51" s="1">
        <v>3.15191198355007</v>
      </c>
      <c r="J51" s="1">
        <v>3.4547278270557298</v>
      </c>
      <c r="K51" s="1">
        <v>3.3050815206017901</v>
      </c>
      <c r="L51" s="1">
        <v>3.4801733313044401</v>
      </c>
      <c r="M51" s="1">
        <v>3.5859457421798502</v>
      </c>
      <c r="N51" s="1">
        <v>3.7344224412932401</v>
      </c>
      <c r="O51" s="1">
        <v>3.7540644860648902</v>
      </c>
      <c r="P51" s="1">
        <v>3.17678982363002</v>
      </c>
      <c r="Q51" s="1">
        <v>3.51269355156185</v>
      </c>
      <c r="R51" s="1">
        <v>2.7615620292563499</v>
      </c>
      <c r="S51" s="1">
        <v>2.8956542830266399</v>
      </c>
      <c r="T51" s="1">
        <v>2.7081933130985498</v>
      </c>
      <c r="U51" s="1">
        <v>2.8531529790242298</v>
      </c>
      <c r="V51" s="1">
        <v>29.4196413880866</v>
      </c>
      <c r="W51" s="1">
        <v>2.2452594113439299</v>
      </c>
      <c r="X51" s="1">
        <v>2.1898442248411998</v>
      </c>
      <c r="Y51" s="1">
        <v>2.3918168107234998</v>
      </c>
      <c r="Z51" s="1">
        <v>2.3011312840202001</v>
      </c>
      <c r="AA51" s="1">
        <v>2.7574375146126302</v>
      </c>
      <c r="AB51" s="1">
        <v>2.7559142204949798</v>
      </c>
      <c r="AC51" s="1">
        <v>2.0274872556789001</v>
      </c>
      <c r="AD51" s="1">
        <v>2.1430026782607898</v>
      </c>
      <c r="AE51" s="1">
        <v>1.71811236845797</v>
      </c>
      <c r="AF51" s="1">
        <v>2.0986130458375101</v>
      </c>
      <c r="AG51" s="1">
        <v>94.093809535073206</v>
      </c>
      <c r="AH51" s="1">
        <v>26.659125460783802</v>
      </c>
      <c r="AI51" s="1">
        <v>2.1896073256458801</v>
      </c>
      <c r="AJ51" s="1">
        <v>2.1896073256458801</v>
      </c>
      <c r="AK51" s="1">
        <v>1.8885269153863999</v>
      </c>
      <c r="AL51" s="1">
        <v>1.8863299153863999</v>
      </c>
      <c r="AM51" s="1">
        <v>8.4240528914364798</v>
      </c>
      <c r="AN51" s="1">
        <v>8.7942934738174401</v>
      </c>
      <c r="AO51" s="1">
        <v>5.3507704313474003</v>
      </c>
      <c r="AP51" s="1">
        <v>4.8111078526197302</v>
      </c>
      <c r="AQ51" s="1">
        <v>5.4216953560158201</v>
      </c>
      <c r="AR51" s="1">
        <v>5.5190473374046798</v>
      </c>
      <c r="AS51" s="1">
        <v>4.3373529429219602</v>
      </c>
      <c r="AT51" s="1">
        <v>3.6968354500664402</v>
      </c>
      <c r="AU51" s="1">
        <v>4.3884452528085101</v>
      </c>
      <c r="AV51" s="1">
        <v>3.7300283864131099</v>
      </c>
      <c r="AW51" s="1">
        <v>5.35847741427503</v>
      </c>
      <c r="AX51" s="1">
        <v>60.615365397660199</v>
      </c>
      <c r="AY51" s="1">
        <v>79.070255231916306</v>
      </c>
      <c r="AZ51" s="1">
        <v>65.494712440371103</v>
      </c>
      <c r="BA51" s="1">
        <v>74.714205983757395</v>
      </c>
      <c r="BB51" s="1">
        <v>6.7568941465935604</v>
      </c>
      <c r="BC51" s="1">
        <v>5.8321843745728197</v>
      </c>
      <c r="BD51" s="1">
        <v>16.507796101075598</v>
      </c>
      <c r="BE51" s="1">
        <v>14.619361657331201</v>
      </c>
      <c r="BF51" s="1">
        <v>15.7073813489428</v>
      </c>
      <c r="BG51" s="1">
        <v>14.432358426919601</v>
      </c>
      <c r="BH51" s="1">
        <v>12.6718869117816</v>
      </c>
      <c r="BI51" s="1">
        <v>12.671407157575601</v>
      </c>
      <c r="BJ51" s="1">
        <v>16.665034503699701</v>
      </c>
      <c r="BK51" s="1">
        <v>17.944100736363399</v>
      </c>
      <c r="BL51" s="1">
        <v>0.62974078991698001</v>
      </c>
      <c r="BM51" s="1">
        <v>0.58709438725586005</v>
      </c>
      <c r="BN51" s="1">
        <v>0.51979838390215005</v>
      </c>
      <c r="BO51" s="1">
        <v>0.50719313539308997</v>
      </c>
    </row>
    <row r="52" spans="1:67" x14ac:dyDescent="0.2">
      <c r="A52" t="s">
        <v>106</v>
      </c>
      <c r="D52" s="1">
        <v>5.9215027596554997</v>
      </c>
      <c r="E52" s="1">
        <v>7.3039934321784097</v>
      </c>
      <c r="F52" s="1">
        <v>6.9089489385439098</v>
      </c>
      <c r="G52" s="1">
        <v>7.1893457637843303</v>
      </c>
      <c r="H52" s="1">
        <v>6.1282502540725599</v>
      </c>
      <c r="I52" s="1">
        <v>4.9622970295048203</v>
      </c>
      <c r="J52" s="1">
        <v>6.48942324188687</v>
      </c>
      <c r="K52" s="1">
        <v>5.9218492818884503</v>
      </c>
      <c r="L52" s="1">
        <v>6.0005024669941198</v>
      </c>
      <c r="M52" s="1">
        <v>7.46015076400918</v>
      </c>
      <c r="N52" s="1">
        <v>7.2363293429251501</v>
      </c>
      <c r="O52" s="1">
        <v>10.740748670202599</v>
      </c>
      <c r="P52" s="1">
        <v>5.08237339664716</v>
      </c>
      <c r="Q52" s="1">
        <v>5.1931440149585102</v>
      </c>
      <c r="R52" s="1">
        <v>4.1368662896901398</v>
      </c>
      <c r="S52" s="1">
        <v>4.2787912064501299</v>
      </c>
      <c r="T52" s="1">
        <v>3.80485758538362</v>
      </c>
      <c r="U52" s="1">
        <v>4.1102685054642096</v>
      </c>
      <c r="V52" s="1">
        <v>38.628527617792201</v>
      </c>
      <c r="W52" s="1">
        <v>4.5130937657933501</v>
      </c>
      <c r="X52" s="1">
        <v>4.1976392196418901</v>
      </c>
      <c r="Y52" s="1">
        <v>4.5227414335833904</v>
      </c>
      <c r="Z52" s="1">
        <v>4.3485570562520603</v>
      </c>
      <c r="AA52" s="1">
        <v>4.7039059067039304</v>
      </c>
      <c r="AB52" s="1">
        <v>4.3282649655274597</v>
      </c>
      <c r="AC52" s="1">
        <v>3.4007762152688601</v>
      </c>
      <c r="AD52" s="1">
        <v>3.7719044182072201</v>
      </c>
      <c r="AE52" s="1">
        <v>2.76337034606258</v>
      </c>
      <c r="AF52" s="1">
        <v>3.5145466837014401</v>
      </c>
      <c r="AG52" s="1">
        <v>151.80119894173501</v>
      </c>
      <c r="AH52" s="1">
        <v>35.489538847307898</v>
      </c>
      <c r="AI52" s="1">
        <v>5.4874022625516004</v>
      </c>
      <c r="AJ52" s="1">
        <v>5.0766522625516002</v>
      </c>
      <c r="AK52" s="1">
        <v>4.8031101791541699</v>
      </c>
      <c r="AL52" s="1">
        <v>4.6684131791541699</v>
      </c>
      <c r="AM52" s="1">
        <v>13.4587481423209</v>
      </c>
      <c r="AN52" s="1">
        <v>13.5503238503209</v>
      </c>
      <c r="AO52" s="1">
        <v>9.0051677209358196</v>
      </c>
      <c r="AP52" s="1">
        <v>8.4757148871266796</v>
      </c>
      <c r="AQ52" s="1">
        <v>8.2078923068027994</v>
      </c>
      <c r="AR52" s="1">
        <v>8.6205401785997502</v>
      </c>
      <c r="AS52" s="1">
        <v>12.444728144912499</v>
      </c>
      <c r="AT52" s="1">
        <v>9.8986884637219301</v>
      </c>
      <c r="AU52" s="1">
        <v>11.484743531722099</v>
      </c>
      <c r="AV52" s="1">
        <v>9.6291217491329704</v>
      </c>
      <c r="AW52" s="1">
        <v>8.1348903160294999</v>
      </c>
      <c r="AX52" s="1">
        <v>85.398578780556903</v>
      </c>
      <c r="AY52" s="1">
        <v>98.579655571350301</v>
      </c>
      <c r="AZ52" s="1">
        <v>86.750827496129901</v>
      </c>
      <c r="BA52" s="1">
        <v>154.32918780433599</v>
      </c>
      <c r="BB52" s="1">
        <v>9.9485118302397897</v>
      </c>
      <c r="BC52" s="1">
        <v>14.8268125805981</v>
      </c>
      <c r="BD52" s="1">
        <v>27.171173253862399</v>
      </c>
      <c r="BE52" s="1">
        <v>29.0430160910275</v>
      </c>
      <c r="BF52" s="1">
        <v>26.820202938527999</v>
      </c>
      <c r="BG52" s="1">
        <v>23.762813435607999</v>
      </c>
      <c r="BH52" s="1">
        <v>35.176647209031003</v>
      </c>
      <c r="BI52" s="1">
        <v>33.338178891538099</v>
      </c>
      <c r="BJ52" s="1">
        <v>41.712829912417597</v>
      </c>
      <c r="BK52" s="1">
        <v>43.048008337307103</v>
      </c>
      <c r="BL52" s="1">
        <v>0.86206952584924001</v>
      </c>
      <c r="BM52" s="1">
        <v>0.84593771363896997</v>
      </c>
      <c r="BN52" s="1">
        <v>0.87678680135210996</v>
      </c>
      <c r="BO52" s="1">
        <v>0.85449703048105996</v>
      </c>
    </row>
    <row r="57" spans="1:67" x14ac:dyDescent="0.2">
      <c r="A57" t="s">
        <v>111</v>
      </c>
      <c r="D57" s="1">
        <f>D49-Original_bud!D49</f>
        <v>-38.8321792738573</v>
      </c>
      <c r="E57" s="1">
        <f>E49-Original_bud!E49</f>
        <v>-39.010301714996501</v>
      </c>
      <c r="F57" s="1">
        <f>F49-Original_bud!F49</f>
        <v>-43.540850435112397</v>
      </c>
      <c r="G57" s="1">
        <f>G49-Original_bud!G49</f>
        <v>-39.053560734736699</v>
      </c>
      <c r="H57" s="1">
        <f>H49-Original_bud!H49</f>
        <v>-40.979149454852561</v>
      </c>
      <c r="I57" s="1">
        <f>I49-Original_bud!I49</f>
        <v>-39.169102174140505</v>
      </c>
      <c r="J57" s="1">
        <f>J49-Original_bud!J49</f>
        <v>-50.743738388636942</v>
      </c>
      <c r="K57" s="1">
        <f>K49-Original_bud!K49</f>
        <v>-45.245914972027698</v>
      </c>
      <c r="L57" s="1">
        <f>L49-Original_bud!L49</f>
        <v>-33.261314247643604</v>
      </c>
      <c r="M57" s="1">
        <f>M49-Original_bud!M49</f>
        <v>-45.172903781082205</v>
      </c>
      <c r="N57" s="1">
        <f>N49-Original_bud!N49</f>
        <v>-39.207728616829606</v>
      </c>
      <c r="O57" s="1">
        <f>O49-Original_bud!O49</f>
        <v>-50.804296240398003</v>
      </c>
      <c r="P57" s="1">
        <f>P49-Original_bud!P49</f>
        <v>-92.912203636228725</v>
      </c>
      <c r="Q57" s="1">
        <f>Q49-Original_bud!Q49</f>
        <v>-83.072256503035305</v>
      </c>
      <c r="R57" s="1">
        <f>R49-Original_bud!R49</f>
        <v>-121.4232024372736</v>
      </c>
      <c r="S57" s="1">
        <f>S49-Original_bud!S49</f>
        <v>-143.34744472784251</v>
      </c>
      <c r="T57" s="1">
        <f>T49-Original_bud!T49</f>
        <v>-108.61689423742621</v>
      </c>
      <c r="U57" s="1">
        <f>U49-Original_bud!U49</f>
        <v>-115.81603794585091</v>
      </c>
      <c r="V57" s="1">
        <f>V49-Original_bud!V49</f>
        <v>-152.31081771882378</v>
      </c>
      <c r="W57" s="1">
        <f>W49-Original_bud!W49</f>
        <v>-242.46138666197899</v>
      </c>
      <c r="X57" s="1">
        <f>X49-Original_bud!X49</f>
        <v>-240.69574427655928</v>
      </c>
      <c r="Y57" s="1">
        <f>Y49-Original_bud!Y49</f>
        <v>-220.30023539468499</v>
      </c>
      <c r="Z57" s="1">
        <f>Z49-Original_bud!Z49</f>
        <v>-225.67184088952831</v>
      </c>
      <c r="AA57" s="1">
        <f>AA49-Original_bud!AA49</f>
        <v>-93.533588613730601</v>
      </c>
      <c r="AB57" s="1">
        <f>AB49-Original_bud!AB49</f>
        <v>-91.463446274059592</v>
      </c>
      <c r="AC57" s="1">
        <f>AC49-Original_bud!AC49</f>
        <v>-127.6615463111079</v>
      </c>
      <c r="AD57" s="1">
        <f>AD49-Original_bud!AD49</f>
        <v>-138.01101130738152</v>
      </c>
      <c r="AE57" s="1">
        <f>AE49-Original_bud!AE49</f>
        <v>-113.56745103273201</v>
      </c>
      <c r="AF57" s="1">
        <f>AF49-Original_bud!AF49</f>
        <v>-99.168799518188507</v>
      </c>
      <c r="AG57" s="1">
        <f>AG49-Original_bud!AG49</f>
        <v>77.745916204023018</v>
      </c>
      <c r="AH57" s="1">
        <f>AH49-Original_bud!AH49</f>
        <v>-182.256974654663</v>
      </c>
      <c r="AI57" s="1">
        <f>AI49-Original_bud!AI49</f>
        <v>-173.0822801147475</v>
      </c>
      <c r="AJ57" s="1">
        <f>AJ49-Original_bud!AJ49</f>
        <v>-168.68639806360241</v>
      </c>
      <c r="AK57" s="1">
        <f>AK49-Original_bud!AK49</f>
        <v>-172.67766545663233</v>
      </c>
      <c r="AL57" s="1">
        <f>AL49-Original_bud!AL49</f>
        <v>-170.82878000414911</v>
      </c>
      <c r="AM57" s="1">
        <f>AM49-Original_bud!AM49</f>
        <v>-70.729691290831795</v>
      </c>
      <c r="AN57" s="1">
        <f>AN49-Original_bud!AN49</f>
        <v>-70.560576213477503</v>
      </c>
      <c r="AO57" s="1">
        <f>AO49-Original_bud!AO49</f>
        <v>-129.56224550927533</v>
      </c>
      <c r="AP57" s="1">
        <f>AP49-Original_bud!AP49</f>
        <v>-164.6655059913794</v>
      </c>
      <c r="AQ57" s="1">
        <f>AQ49-Original_bud!AQ49</f>
        <v>-110.88370746078481</v>
      </c>
      <c r="AR57" s="1">
        <f>AR49-Original_bud!AR49</f>
        <v>-129.0110770627542</v>
      </c>
      <c r="AS57" s="1">
        <f>AS49-Original_bud!AS49</f>
        <v>-183.36826171771611</v>
      </c>
      <c r="AT57" s="1">
        <f>AT49-Original_bud!AT49</f>
        <v>-217.71073774960379</v>
      </c>
      <c r="AU57" s="1">
        <f>AU49-Original_bud!AU49</f>
        <v>-178.68115593985004</v>
      </c>
      <c r="AV57" s="1">
        <f>AV49-Original_bud!AV49</f>
        <v>-212.98497058759611</v>
      </c>
      <c r="AW57" s="1">
        <f>AW49-Original_bud!AW49</f>
        <v>-79.9413164022573</v>
      </c>
      <c r="AX57" s="1">
        <f>AX49-Original_bud!AX49</f>
        <v>-290.266738407817</v>
      </c>
      <c r="AY57" s="1">
        <f>AY49-Original_bud!AY49</f>
        <v>-306.30058774044795</v>
      </c>
      <c r="AZ57" s="1">
        <f>AZ49-Original_bud!AZ49</f>
        <v>-262.58096761652098</v>
      </c>
      <c r="BA57" s="1">
        <f>BA49-Original_bud!BA49</f>
        <v>-441.80032315753289</v>
      </c>
      <c r="BB57" s="1">
        <f>BB49-Original_bud!BB49</f>
        <v>-38.637106850668104</v>
      </c>
      <c r="BC57" s="1">
        <f>BC49-Original_bud!BC49</f>
        <v>-59.553840872672993</v>
      </c>
      <c r="BD57" s="1">
        <f>BD49-Original_bud!BD49</f>
        <v>-297.453732862484</v>
      </c>
      <c r="BE57" s="1">
        <f>BE49-Original_bud!BE49</f>
        <v>-44.647779635573997</v>
      </c>
      <c r="BF57" s="1">
        <f>BF49-Original_bud!BF49</f>
        <v>-71.353040164856012</v>
      </c>
      <c r="BG57" s="1">
        <f>BG49-Original_bud!BG49</f>
        <v>-72.003703357655908</v>
      </c>
      <c r="BH57" s="1">
        <f>BH49-Original_bud!BH49</f>
        <v>-463.391223404475</v>
      </c>
      <c r="BI57" s="1">
        <f>BI49-Original_bud!BI49</f>
        <v>-104.20664782114096</v>
      </c>
      <c r="BJ57" s="1">
        <f>BJ49-Original_bud!BJ49</f>
        <v>-332.06626340447451</v>
      </c>
      <c r="BK57" s="1">
        <f>BK49-Original_bud!BK49</f>
        <v>-64.729287821140986</v>
      </c>
      <c r="BL57" s="1">
        <f>BL49-Original_bud!BL49</f>
        <v>-100.975668236647</v>
      </c>
      <c r="BM57" s="1">
        <f>BM49-Original_bud!BM49</f>
        <v>-98.001694595724814</v>
      </c>
      <c r="BN57" s="1">
        <f>BN49-Original_bud!BN49</f>
        <v>-165.92205327322301</v>
      </c>
      <c r="BO57" s="1">
        <f>BO49-Original_bud!BO49</f>
        <v>-162.3778623044079</v>
      </c>
    </row>
  </sheetData>
  <mergeCells count="4">
    <mergeCell ref="A9:A30"/>
    <mergeCell ref="B20:B28"/>
    <mergeCell ref="A33:A42"/>
    <mergeCell ref="B33:B40"/>
  </mergeCells>
  <pageMargins left="0.7" right="0.7" top="0.75" bottom="0.75" header="0.3" footer="0.3"/>
  <pageSetup scale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Original_bud</vt:lpstr>
      <vt:lpstr>Most recent</vt:lpstr>
      <vt:lpstr>Comparison</vt:lpstr>
      <vt:lpstr>Aug_24</vt:lpstr>
      <vt:lpstr>Comparison!Print_Area</vt:lpstr>
      <vt:lpstr>Comparison!Print_Titles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Ibendahl</dc:creator>
  <cp:lastModifiedBy>Gregory Ibendahl</cp:lastModifiedBy>
  <cp:lastPrinted>2023-05-08T18:55:03Z</cp:lastPrinted>
  <dcterms:created xsi:type="dcterms:W3CDTF">2022-01-18T19:29:18Z</dcterms:created>
  <dcterms:modified xsi:type="dcterms:W3CDTF">2024-08-13T01:05:59Z</dcterms:modified>
</cp:coreProperties>
</file>