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65431" windowWidth="15480" windowHeight="9435" tabRatio="791" activeTab="0"/>
  </bookViews>
  <sheets>
    <sheet name="RawData" sheetId="1" r:id="rId1"/>
    <sheet name="TrendRegression" sheetId="2" r:id="rId2"/>
    <sheet name="SorghumProduction" sheetId="3" r:id="rId3"/>
    <sheet name="FoodSeedIndustrialUsage" sheetId="4" r:id="rId4"/>
    <sheet name="EndStocks%" sheetId="5" r:id="rId5"/>
    <sheet name="USSorghumYield" sheetId="6" r:id="rId6"/>
    <sheet name="USSorghumAcres" sheetId="7" r:id="rId7"/>
    <sheet name="USTotalSorghumSupply" sheetId="8" r:id="rId8"/>
    <sheet name="SorghumUsage" sheetId="9" r:id="rId9"/>
    <sheet name="USFeedUsage" sheetId="10" r:id="rId10"/>
    <sheet name="EndStocksvsSorghumPrice" sheetId="11" r:id="rId11"/>
    <sheet name="USSorghumExports" sheetId="12" r:id="rId12"/>
    <sheet name="USSorghumPrice" sheetId="13" r:id="rId13"/>
    <sheet name="FeedUsevsSorghumPxyscatter" sheetId="14" r:id="rId14"/>
    <sheet name="Ending Stocks" sheetId="15" r:id="rId15"/>
  </sheets>
  <externalReferences>
    <externalReference r:id="rId18"/>
    <externalReference r:id="rId19"/>
  </externalReferences>
  <definedNames>
    <definedName name="_Regression_Out" hidden="1">'[1]Annual Data'!$Y$102</definedName>
    <definedName name="_Regression_X" hidden="1">'[1]Annual Data'!$Y$55:$Y$76</definedName>
    <definedName name="_Regression_Y" hidden="1">'[1]Annual Data'!$O$55:$O$76</definedName>
    <definedName name="wrn.Corn._.Balance._.Sheets." localSheetId="14" hidden="1">{"Corn Balance Sheets",#N/A,FALSE,"Annual Raw Data"}</definedName>
    <definedName name="wrn.Corn._.Balance._.Sheets." localSheetId="4" hidden="1">{"Corn Balance Sheets",#N/A,FALSE,"Annual Raw Data"}</definedName>
    <definedName name="wrn.Corn._.Balance._.Sheets." localSheetId="10" hidden="1">{"Corn Balance Sheets",#N/A,FALSE,"Annual Raw Data"}</definedName>
    <definedName name="wrn.Corn._.Balance._.Sheets." localSheetId="13" hidden="1">{"Corn Balance Sheets",#N/A,FALSE,"Annual Raw Data"}</definedName>
    <definedName name="wrn.Corn._.Balance._.Sheets." localSheetId="3" hidden="1">{"Corn Balance Sheets",#N/A,FALSE,"Annual Raw Data"}</definedName>
    <definedName name="wrn.Corn._.Balance._.Sheets." localSheetId="8" hidden="1">{"Corn Balance Sheets",#N/A,FALSE,"Annual Raw Data"}</definedName>
    <definedName name="wrn.Corn._.Balance._.Sheets." localSheetId="9" hidden="1">{"Corn Balance Sheets",#N/A,FALSE,"Annual Raw Data"}</definedName>
    <definedName name="wrn.Corn._.Balance._.Sheets." localSheetId="6" hidden="1">{"Corn Balance Sheets",#N/A,FALSE,"Annual Raw Data"}</definedName>
    <definedName name="wrn.Corn._.Balance._.Sheets." localSheetId="11" hidden="1">{"Corn Balance Sheets",#N/A,FALSE,"Annual Raw Data"}</definedName>
    <definedName name="wrn.Corn._.Balance._.Sheets." localSheetId="12" hidden="1">{"Corn Balance Sheets",#N/A,FALSE,"Annual Raw Data"}</definedName>
    <definedName name="wrn.Corn._.Balance._.Sheets." localSheetId="5" hidden="1">{"Corn Balance Sheets",#N/A,FALSE,"Annual Raw Data"}</definedName>
    <definedName name="wrn.Corn._.Balance._.Sheets." localSheetId="7" hidden="1">{"Corn Balance Sheets",#N/A,FALSE,"Annual Raw Data"}</definedName>
    <definedName name="wrn.Corn._.Balance._.Sheets." hidden="1">{"Corn Balance Sheets",#N/A,FALSE,"Annual Raw Data"}</definedName>
  </definedNames>
  <calcPr fullCalcOnLoad="1"/>
</workbook>
</file>

<file path=xl/sharedStrings.xml><?xml version="1.0" encoding="utf-8"?>
<sst xmlns="http://schemas.openxmlformats.org/spreadsheetml/2006/main" count="91" uniqueCount="90">
  <si>
    <t>SORGHUM</t>
  </si>
  <si>
    <t>2009/10</t>
  </si>
  <si>
    <t>2010/11</t>
  </si>
  <si>
    <t>Area Planted (mil. acres)</t>
  </si>
  <si>
    <t>Area Harvested (mil. acres)</t>
  </si>
  <si>
    <t xml:space="preserve">Yield (bushels/acre)  </t>
  </si>
  <si>
    <t xml:space="preserve">Beginning Stocks  </t>
  </si>
  <si>
    <t xml:space="preserve">Production   </t>
  </si>
  <si>
    <t xml:space="preserve">Imports   </t>
  </si>
  <si>
    <t xml:space="preserve">Supply, Total  </t>
  </si>
  <si>
    <t xml:space="preserve">Feed and Residual </t>
  </si>
  <si>
    <t>Food, Seed &amp; Industrial</t>
  </si>
  <si>
    <t xml:space="preserve">Exports   </t>
  </si>
  <si>
    <t xml:space="preserve">Use, Total  </t>
  </si>
  <si>
    <t xml:space="preserve">Ending Stocks  </t>
  </si>
  <si>
    <t>Avg. Farm Price ($/bu)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</si>
  <si>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</si>
  <si>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</si>
  <si>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</si>
  <si>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</si>
  <si>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</si>
  <si>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</si>
  <si>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</si>
  <si>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</si>
  <si>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</si>
  <si>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</si>
  <si>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</si>
  <si>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</si>
  <si>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</si>
  <si>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</si>
  <si>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</si>
  <si>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</si>
  <si>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</si>
  <si>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</si>
  <si>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</si>
  <si>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</si>
  <si>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</si>
  <si>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</si>
  <si>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</si>
  <si>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</si>
  <si>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</si>
  <si>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</si>
  <si>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</si>
  <si>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</si>
  <si>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</si>
  <si>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</si>
  <si>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</si>
  <si>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</si>
  <si>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>1976/77</t>
  </si>
  <si>
    <t>1975/76</t>
  </si>
  <si>
    <t>1974/75</t>
  </si>
  <si>
    <t>Trend Yield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</si>
  <si>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</si>
  <si>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</si>
  <si>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</si>
  <si>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</si>
  <si>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</si>
  <si>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</si>
  <si>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</si>
  <si>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</si>
  <si>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</si>
  <si>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</si>
  <si>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</si>
  <si>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</si>
  <si>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</si>
  <si>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</si>
  <si>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</si>
  <si>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</si>
  <si>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</si>
  <si>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</si>
  <si>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</si>
  <si>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</si>
  <si>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</si>
  <si>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</si>
  <si>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</si>
  <si>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</si>
  <si>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</si>
  <si>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</si>
  <si>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Stocks to Use Ratio</t>
  </si>
  <si>
    <t>Total Domestic  Use</t>
  </si>
  <si>
    <t>2012/13</t>
  </si>
  <si>
    <t>2011/12</t>
  </si>
  <si>
    <t>2013/14</t>
  </si>
  <si>
    <t>2014/15</t>
  </si>
  <si>
    <t>2015/16</t>
  </si>
  <si>
    <t>2016/17</t>
  </si>
  <si>
    <t>2017/18</t>
  </si>
  <si>
    <t>2018/19</t>
  </si>
  <si>
    <t>2019/20</t>
  </si>
  <si>
    <t>Source: USDA WASDE Report 10-10-2019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</si>
</sst>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General_)"/>
    <numFmt numFmtId="170" formatCode="0.0_)"/>
    <numFmt numFmtId="171" formatCode="0_)"/>
    <numFmt numFmtId="172" formatCode="0.00_)"/>
    <numFmt numFmtId="173" formatCode="0.00_);[Red]\-0.00_)"/>
    <numFmt numFmtId="174" formatCode="0%;[Red]\-0%"/>
    <numFmt numFmtId="175" formatCode="dd\-mmm\-yy_)"/>
    <numFmt numFmtId="176" formatCode="0.0000_)"/>
    <numFmt numFmtId="177" formatCode="#,##0,"/>
    <numFmt numFmtId="178" formatCode="#,##0.0,"/>
    <numFmt numFmtId="179" formatCode="0.000"/>
    <numFmt numFmtId="180" formatCode="#,##0.000,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#,##0.0_);\(#,##0.0\)"/>
    <numFmt numFmtId="187" formatCode="0.0%"/>
    <numFmt numFmtId="188" formatCode="0_)\,"/>
    <numFmt numFmtId="189" formatCode="0.0,"/>
    <numFmt numFmtId="190" formatCode="_(* #,##0.0_);_(* \(#,##0.0\);_(* &quot;-&quot;??_);_(@_)"/>
    <numFmt numFmtId="191" formatCode="_(* #,##0_);_(* \(#,##0\);_(* &quot;-&quot;??_);_(@_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8"/>
      <name val="Helv"/>
      <family val="0"/>
    </font>
    <font>
      <sz val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2"/>
    </font>
    <font>
      <sz val="5.75"/>
      <color indexed="8"/>
      <name val="Verdana"/>
      <family val="2"/>
    </font>
    <font>
      <b/>
      <sz val="9"/>
      <color indexed="18"/>
      <name val="Verdana"/>
      <family val="2"/>
    </font>
    <font>
      <sz val="5.25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7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0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201" fontId="10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n Supply &amp; Dema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U.S.Grain Sorghum Production</a:t>
            </a:r>
          </a:p>
        </c:rich>
      </c:tx>
      <c:layout>
        <c:manualLayout>
          <c:xMode val="factor"/>
          <c:yMode val="factor"/>
          <c:x val="0.04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5525"/>
          <c:w val="0.9052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RawData!$A$6</c:f>
              <c:strCache>
                <c:ptCount val="1"/>
                <c:pt idx="0">
                  <c:v>Production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RawData!$C$6:$AV$6</c:f>
              <c:numCache>
                <c:ptCount val="46"/>
                <c:pt idx="0">
                  <c:v>629</c:v>
                </c:pt>
                <c:pt idx="1">
                  <c:v>753</c:v>
                </c:pt>
                <c:pt idx="2">
                  <c:v>720</c:v>
                </c:pt>
                <c:pt idx="3">
                  <c:v>793</c:v>
                </c:pt>
                <c:pt idx="4">
                  <c:v>748</c:v>
                </c:pt>
                <c:pt idx="5">
                  <c:v>809</c:v>
                </c:pt>
                <c:pt idx="6">
                  <c:v>579</c:v>
                </c:pt>
                <c:pt idx="7">
                  <c:v>879</c:v>
                </c:pt>
                <c:pt idx="8">
                  <c:v>841</c:v>
                </c:pt>
                <c:pt idx="9">
                  <c:v>488</c:v>
                </c:pt>
                <c:pt idx="10">
                  <c:v>866</c:v>
                </c:pt>
                <c:pt idx="11">
                  <c:v>1120</c:v>
                </c:pt>
                <c:pt idx="12">
                  <c:v>938</c:v>
                </c:pt>
                <c:pt idx="13">
                  <c:v>731</c:v>
                </c:pt>
                <c:pt idx="14">
                  <c:v>577</c:v>
                </c:pt>
                <c:pt idx="15">
                  <c:v>615</c:v>
                </c:pt>
                <c:pt idx="16">
                  <c:v>573</c:v>
                </c:pt>
                <c:pt idx="17">
                  <c:v>585</c:v>
                </c:pt>
                <c:pt idx="18">
                  <c:v>884</c:v>
                </c:pt>
                <c:pt idx="19">
                  <c:v>534</c:v>
                </c:pt>
                <c:pt idx="20">
                  <c:v>649</c:v>
                </c:pt>
                <c:pt idx="21">
                  <c:v>460</c:v>
                </c:pt>
                <c:pt idx="22">
                  <c:v>803</c:v>
                </c:pt>
                <c:pt idx="23">
                  <c:v>634</c:v>
                </c:pt>
                <c:pt idx="24">
                  <c:v>520</c:v>
                </c:pt>
                <c:pt idx="25">
                  <c:v>595</c:v>
                </c:pt>
                <c:pt idx="26">
                  <c:v>471</c:v>
                </c:pt>
                <c:pt idx="27">
                  <c:v>515</c:v>
                </c:pt>
                <c:pt idx="28">
                  <c:v>370</c:v>
                </c:pt>
                <c:pt idx="29">
                  <c:v>411</c:v>
                </c:pt>
                <c:pt idx="30">
                  <c:v>454</c:v>
                </c:pt>
                <c:pt idx="31">
                  <c:v>393</c:v>
                </c:pt>
                <c:pt idx="32">
                  <c:v>278</c:v>
                </c:pt>
                <c:pt idx="33">
                  <c:v>497</c:v>
                </c:pt>
                <c:pt idx="34">
                  <c:v>472</c:v>
                </c:pt>
                <c:pt idx="35">
                  <c:v>383</c:v>
                </c:pt>
                <c:pt idx="36">
                  <c:v>346</c:v>
                </c:pt>
                <c:pt idx="37">
                  <c:v>214</c:v>
                </c:pt>
                <c:pt idx="38">
                  <c:v>248</c:v>
                </c:pt>
                <c:pt idx="39">
                  <c:v>392</c:v>
                </c:pt>
                <c:pt idx="40">
                  <c:v>433</c:v>
                </c:pt>
                <c:pt idx="41">
                  <c:v>597</c:v>
                </c:pt>
                <c:pt idx="42">
                  <c:v>480</c:v>
                </c:pt>
                <c:pt idx="43">
                  <c:v>362</c:v>
                </c:pt>
                <c:pt idx="44">
                  <c:v>365</c:v>
                </c:pt>
                <c:pt idx="45">
                  <c:v>349</c:v>
                </c:pt>
              </c:numCache>
            </c:numRef>
          </c:val>
        </c:ser>
        <c:axId val="9046888"/>
        <c:axId val="14313129"/>
      </c:barChart>
      <c:catAx>
        <c:axId val="904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313129"/>
        <c:crosses val="autoZero"/>
        <c:auto val="1"/>
        <c:lblOffset val="100"/>
        <c:tickLblSkip val="3"/>
        <c:noMultiLvlLbl val="0"/>
      </c:catAx>
      <c:valAx>
        <c:axId val="14313129"/>
        <c:scaling>
          <c:orientation val="minMax"/>
          <c:max val="1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6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Sorghum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11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6875"/>
          <c:w val="0.864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RawData!$A$12</c:f>
              <c:strCache>
                <c:ptCount val="1"/>
                <c:pt idx="0">
                  <c:v>Exports   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RawData!$C$12:$AV$12</c:f>
              <c:numCache>
                <c:ptCount val="46"/>
                <c:pt idx="0">
                  <c:v>212</c:v>
                </c:pt>
                <c:pt idx="1">
                  <c:v>229</c:v>
                </c:pt>
                <c:pt idx="2">
                  <c:v>246</c:v>
                </c:pt>
                <c:pt idx="3">
                  <c:v>213</c:v>
                </c:pt>
                <c:pt idx="4">
                  <c:v>207</c:v>
                </c:pt>
                <c:pt idx="5">
                  <c:v>325</c:v>
                </c:pt>
                <c:pt idx="6">
                  <c:v>305</c:v>
                </c:pt>
                <c:pt idx="7">
                  <c:v>249</c:v>
                </c:pt>
                <c:pt idx="8">
                  <c:v>215</c:v>
                </c:pt>
                <c:pt idx="9">
                  <c:v>246</c:v>
                </c:pt>
                <c:pt idx="10">
                  <c:v>299</c:v>
                </c:pt>
                <c:pt idx="11">
                  <c:v>178</c:v>
                </c:pt>
                <c:pt idx="12">
                  <c:v>198</c:v>
                </c:pt>
                <c:pt idx="13">
                  <c:v>231</c:v>
                </c:pt>
                <c:pt idx="14">
                  <c:v>310</c:v>
                </c:pt>
                <c:pt idx="15">
                  <c:v>304</c:v>
                </c:pt>
                <c:pt idx="16">
                  <c:v>233</c:v>
                </c:pt>
                <c:pt idx="17">
                  <c:v>292</c:v>
                </c:pt>
                <c:pt idx="18">
                  <c:v>277</c:v>
                </c:pt>
                <c:pt idx="19">
                  <c:v>202</c:v>
                </c:pt>
                <c:pt idx="20">
                  <c:v>223</c:v>
                </c:pt>
                <c:pt idx="21">
                  <c:v>198</c:v>
                </c:pt>
                <c:pt idx="22">
                  <c:v>205</c:v>
                </c:pt>
                <c:pt idx="23">
                  <c:v>212</c:v>
                </c:pt>
                <c:pt idx="24">
                  <c:v>197</c:v>
                </c:pt>
                <c:pt idx="25">
                  <c:v>256</c:v>
                </c:pt>
                <c:pt idx="26">
                  <c:v>239</c:v>
                </c:pt>
                <c:pt idx="27">
                  <c:v>242</c:v>
                </c:pt>
                <c:pt idx="28">
                  <c:v>186</c:v>
                </c:pt>
                <c:pt idx="29">
                  <c:v>199</c:v>
                </c:pt>
                <c:pt idx="30">
                  <c:v>184</c:v>
                </c:pt>
                <c:pt idx="31">
                  <c:v>194</c:v>
                </c:pt>
                <c:pt idx="32">
                  <c:v>157</c:v>
                </c:pt>
                <c:pt idx="33">
                  <c:v>277</c:v>
                </c:pt>
                <c:pt idx="34">
                  <c:v>143</c:v>
                </c:pt>
                <c:pt idx="35">
                  <c:v>166</c:v>
                </c:pt>
                <c:pt idx="36">
                  <c:v>152</c:v>
                </c:pt>
                <c:pt idx="37">
                  <c:v>63</c:v>
                </c:pt>
                <c:pt idx="38">
                  <c:v>76</c:v>
                </c:pt>
                <c:pt idx="39">
                  <c:v>211</c:v>
                </c:pt>
                <c:pt idx="40">
                  <c:v>352</c:v>
                </c:pt>
                <c:pt idx="41">
                  <c:v>340</c:v>
                </c:pt>
                <c:pt idx="42">
                  <c:v>238</c:v>
                </c:pt>
                <c:pt idx="43">
                  <c:v>200</c:v>
                </c:pt>
                <c:pt idx="44">
                  <c:v>93</c:v>
                </c:pt>
                <c:pt idx="45">
                  <c:v>100</c:v>
                </c:pt>
              </c:numCache>
            </c:numRef>
          </c:val>
        </c:ser>
        <c:axId val="48084332"/>
        <c:axId val="30105805"/>
      </c:barChart>
      <c:catAx>
        <c:axId val="4808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05805"/>
        <c:crossesAt val="0"/>
        <c:auto val="0"/>
        <c:lblOffset val="100"/>
        <c:tickLblSkip val="3"/>
        <c:tickMarkSkip val="2"/>
        <c:noMultiLvlLbl val="0"/>
      </c:catAx>
      <c:valAx>
        <c:axId val="301058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0843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Sorghum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59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0575"/>
          <c:w val="0.883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FF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RawData!$D$1:$AV$1</c:f>
              <c:strCache>
                <c:ptCount val="45"/>
                <c:pt idx="0">
                  <c:v>1975/76</c:v>
                </c:pt>
                <c:pt idx="1">
                  <c:v>1976/77</c:v>
                </c:pt>
                <c:pt idx="2">
                  <c:v>1977/78</c:v>
                </c:pt>
                <c:pt idx="3">
                  <c:v>1978/79</c:v>
                </c:pt>
                <c:pt idx="4">
                  <c:v>1979/80</c:v>
                </c:pt>
                <c:pt idx="5">
                  <c:v>1980/81</c:v>
                </c:pt>
                <c:pt idx="6">
                  <c:v>1981/82</c:v>
                </c:pt>
                <c:pt idx="7">
                  <c:v>1982/83</c:v>
                </c:pt>
                <c:pt idx="8">
                  <c:v>1983/84</c:v>
                </c:pt>
                <c:pt idx="9">
                  <c:v>1984/85</c:v>
                </c:pt>
                <c:pt idx="10">
                  <c:v>1985/86</c:v>
                </c:pt>
                <c:pt idx="11">
                  <c:v>1986/87</c:v>
                </c:pt>
                <c:pt idx="12">
                  <c:v>1987/88</c:v>
                </c:pt>
                <c:pt idx="13">
                  <c:v>1988/89</c:v>
                </c:pt>
                <c:pt idx="14">
                  <c:v>1989/90</c:v>
                </c:pt>
                <c:pt idx="15">
                  <c:v>1990/91</c:v>
                </c:pt>
                <c:pt idx="16">
                  <c:v>1991/92</c:v>
                </c:pt>
                <c:pt idx="17">
                  <c:v>1992/93</c:v>
                </c:pt>
                <c:pt idx="18">
                  <c:v>1993/94</c:v>
                </c:pt>
                <c:pt idx="19">
                  <c:v>1994/95</c:v>
                </c:pt>
                <c:pt idx="20">
                  <c:v>1995/96</c:v>
                </c:pt>
                <c:pt idx="21">
                  <c:v>1996/97</c:v>
                </c:pt>
                <c:pt idx="22">
                  <c:v>1997/98</c:v>
                </c:pt>
                <c:pt idx="23">
                  <c:v>1998/99</c:v>
                </c:pt>
                <c:pt idx="24">
                  <c:v>1999/00</c:v>
                </c:pt>
                <c:pt idx="25">
                  <c:v>2000/01</c:v>
                </c:pt>
                <c:pt idx="26">
                  <c:v>2001/02</c:v>
                </c:pt>
                <c:pt idx="27">
                  <c:v>2002/03</c:v>
                </c:pt>
                <c:pt idx="28">
                  <c:v>2003/04</c:v>
                </c:pt>
                <c:pt idx="29">
                  <c:v>2004/05</c:v>
                </c:pt>
                <c:pt idx="30">
                  <c:v>2005/06</c:v>
                </c:pt>
                <c:pt idx="31">
                  <c:v>2006/07</c:v>
                </c:pt>
                <c:pt idx="32">
                  <c:v>2007/08</c:v>
                </c:pt>
                <c:pt idx="33">
                  <c:v>2008/09</c:v>
                </c:pt>
                <c:pt idx="34">
                  <c:v>2009/10</c:v>
                </c:pt>
                <c:pt idx="35">
                  <c:v>2010/11</c:v>
                </c:pt>
                <c:pt idx="36">
                  <c:v>2011/12</c:v>
                </c:pt>
                <c:pt idx="37">
                  <c:v>2012/13</c:v>
                </c:pt>
                <c:pt idx="38">
                  <c:v>2013/14</c:v>
                </c:pt>
                <c:pt idx="39">
                  <c:v>2014/15</c:v>
                </c:pt>
                <c:pt idx="40">
                  <c:v>2015/16</c:v>
                </c:pt>
                <c:pt idx="41">
                  <c:v>2016/17</c:v>
                </c:pt>
                <c:pt idx="42">
                  <c:v>2017/18</c:v>
                </c:pt>
                <c:pt idx="43">
                  <c:v>2018/19</c:v>
                </c:pt>
                <c:pt idx="44">
                  <c:v>2019/20</c:v>
                </c:pt>
              </c:strCache>
            </c:strRef>
          </c:cat>
          <c:val>
            <c:numRef>
              <c:f>RawData!$D$15:$AV$15</c:f>
              <c:numCache>
                <c:ptCount val="45"/>
                <c:pt idx="0">
                  <c:v>2.37</c:v>
                </c:pt>
                <c:pt idx="1">
                  <c:v>2.03</c:v>
                </c:pt>
                <c:pt idx="2">
                  <c:v>1.82</c:v>
                </c:pt>
                <c:pt idx="3">
                  <c:v>2</c:v>
                </c:pt>
                <c:pt idx="4">
                  <c:v>2.34</c:v>
                </c:pt>
                <c:pt idx="5">
                  <c:v>2.95</c:v>
                </c:pt>
                <c:pt idx="6">
                  <c:v>2.39</c:v>
                </c:pt>
                <c:pt idx="7">
                  <c:v>2.55</c:v>
                </c:pt>
                <c:pt idx="8">
                  <c:v>2.84</c:v>
                </c:pt>
                <c:pt idx="9">
                  <c:v>2.4</c:v>
                </c:pt>
                <c:pt idx="10">
                  <c:v>1.93</c:v>
                </c:pt>
                <c:pt idx="11">
                  <c:v>1.37</c:v>
                </c:pt>
                <c:pt idx="12">
                  <c:v>1.7</c:v>
                </c:pt>
                <c:pt idx="13">
                  <c:v>2.27</c:v>
                </c:pt>
                <c:pt idx="14">
                  <c:v>2.1</c:v>
                </c:pt>
                <c:pt idx="15">
                  <c:v>2.12</c:v>
                </c:pt>
                <c:pt idx="16">
                  <c:v>2.25</c:v>
                </c:pt>
                <c:pt idx="17">
                  <c:v>1.89</c:v>
                </c:pt>
                <c:pt idx="18">
                  <c:v>2.31</c:v>
                </c:pt>
                <c:pt idx="19">
                  <c:v>2.13</c:v>
                </c:pt>
                <c:pt idx="20">
                  <c:v>3.19</c:v>
                </c:pt>
                <c:pt idx="21">
                  <c:v>2.34</c:v>
                </c:pt>
                <c:pt idx="22">
                  <c:v>2.21</c:v>
                </c:pt>
                <c:pt idx="23">
                  <c:v>1.66</c:v>
                </c:pt>
                <c:pt idx="24">
                  <c:v>1.57</c:v>
                </c:pt>
                <c:pt idx="25">
                  <c:v>1.89</c:v>
                </c:pt>
                <c:pt idx="26">
                  <c:v>1.94</c:v>
                </c:pt>
                <c:pt idx="27">
                  <c:v>2.32</c:v>
                </c:pt>
                <c:pt idx="28">
                  <c:v>2.39</c:v>
                </c:pt>
                <c:pt idx="29">
                  <c:v>1.79</c:v>
                </c:pt>
                <c:pt idx="30">
                  <c:v>1.86</c:v>
                </c:pt>
                <c:pt idx="31">
                  <c:v>3.29</c:v>
                </c:pt>
                <c:pt idx="32">
                  <c:v>4.08</c:v>
                </c:pt>
                <c:pt idx="33">
                  <c:v>3.2</c:v>
                </c:pt>
                <c:pt idx="34">
                  <c:v>3.22</c:v>
                </c:pt>
                <c:pt idx="35">
                  <c:v>5.02</c:v>
                </c:pt>
                <c:pt idx="36">
                  <c:v>5.99</c:v>
                </c:pt>
                <c:pt idx="37">
                  <c:v>6.33</c:v>
                </c:pt>
                <c:pt idx="38">
                  <c:v>4.28</c:v>
                </c:pt>
                <c:pt idx="39">
                  <c:v>4.03</c:v>
                </c:pt>
                <c:pt idx="40">
                  <c:v>3.31</c:v>
                </c:pt>
                <c:pt idx="41">
                  <c:v>2.79</c:v>
                </c:pt>
                <c:pt idx="42">
                  <c:v>3.22</c:v>
                </c:pt>
                <c:pt idx="43">
                  <c:v>3.25</c:v>
                </c:pt>
                <c:pt idx="44">
                  <c:v>3.4</c:v>
                </c:pt>
              </c:numCache>
            </c:numRef>
          </c:val>
          <c:smooth val="0"/>
        </c:ser>
        <c:marker val="1"/>
        <c:axId val="2516790"/>
        <c:axId val="22651111"/>
      </c:lineChart>
      <c:catAx>
        <c:axId val="251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51111"/>
        <c:crossesAt val="0"/>
        <c:auto val="0"/>
        <c:lblOffset val="100"/>
        <c:tickLblSkip val="3"/>
        <c:tickMarkSkip val="2"/>
        <c:noMultiLvlLbl val="0"/>
      </c:catAx>
      <c:valAx>
        <c:axId val="226511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167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Milo Usage
vs. Avg. U.S. Farm Price</a:t>
            </a:r>
          </a:p>
        </c:rich>
      </c:tx>
      <c:layout>
        <c:manualLayout>
          <c:xMode val="factor"/>
          <c:yMode val="factor"/>
          <c:x val="0.05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22"/>
          <c:w val="0.8832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'[1]Annual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'[1]Annual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'[1]Annual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'[1]Annual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'[1]Annual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'[1]Annual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'[1]Annual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'[1]Annual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'[1]Annual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'[1]Annual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'[1]Annual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'[1]Annual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'[1]Annual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'[1]Annual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'[1]Annual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'[1]Annual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'[1]Annual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'[1]Annual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'[1]Annual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'[1]Annual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'[1]Annual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'[1]Annual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'[1]Annual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09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10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8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RawData!$C$9:$AV$9</c:f>
              <c:numCache>
                <c:ptCount val="46"/>
                <c:pt idx="0">
                  <c:v>437</c:v>
                </c:pt>
                <c:pt idx="1">
                  <c:v>502</c:v>
                </c:pt>
                <c:pt idx="2">
                  <c:v>428</c:v>
                </c:pt>
                <c:pt idx="3">
                  <c:v>473</c:v>
                </c:pt>
                <c:pt idx="4">
                  <c:v>566</c:v>
                </c:pt>
                <c:pt idx="5">
                  <c:v>484</c:v>
                </c:pt>
                <c:pt idx="6">
                  <c:v>301</c:v>
                </c:pt>
                <c:pt idx="7">
                  <c:v>431</c:v>
                </c:pt>
                <c:pt idx="8">
                  <c:v>514</c:v>
                </c:pt>
                <c:pt idx="9">
                  <c:v>381</c:v>
                </c:pt>
                <c:pt idx="10">
                  <c:v>526</c:v>
                </c:pt>
                <c:pt idx="11">
                  <c:v>664</c:v>
                </c:pt>
                <c:pt idx="12">
                  <c:v>545</c:v>
                </c:pt>
                <c:pt idx="13">
                  <c:v>555</c:v>
                </c:pt>
                <c:pt idx="14">
                  <c:v>468</c:v>
                </c:pt>
                <c:pt idx="15">
                  <c:v>517</c:v>
                </c:pt>
                <c:pt idx="16">
                  <c:v>404</c:v>
                </c:pt>
                <c:pt idx="17">
                  <c:v>374</c:v>
                </c:pt>
                <c:pt idx="18">
                  <c:v>478</c:v>
                </c:pt>
                <c:pt idx="19">
                  <c:v>453</c:v>
                </c:pt>
                <c:pt idx="20">
                  <c:v>395</c:v>
                </c:pt>
                <c:pt idx="21">
                  <c:v>305</c:v>
                </c:pt>
                <c:pt idx="22">
                  <c:v>529</c:v>
                </c:pt>
                <c:pt idx="23">
                  <c:v>365</c:v>
                </c:pt>
                <c:pt idx="24">
                  <c:v>262</c:v>
                </c:pt>
                <c:pt idx="25">
                  <c:v>284</c:v>
                </c:pt>
                <c:pt idx="26">
                  <c:v>220</c:v>
                </c:pt>
                <c:pt idx="27">
                  <c:v>230</c:v>
                </c:pt>
                <c:pt idx="28">
                  <c:v>178</c:v>
                </c:pt>
                <c:pt idx="29">
                  <c:v>182</c:v>
                </c:pt>
                <c:pt idx="30">
                  <c:v>191</c:v>
                </c:pt>
                <c:pt idx="31">
                  <c:v>140</c:v>
                </c:pt>
                <c:pt idx="32">
                  <c:v>109</c:v>
                </c:pt>
                <c:pt idx="33">
                  <c:v>165</c:v>
                </c:pt>
                <c:pt idx="34">
                  <c:v>232</c:v>
                </c:pt>
                <c:pt idx="35">
                  <c:v>141</c:v>
                </c:pt>
                <c:pt idx="36">
                  <c:v>123</c:v>
                </c:pt>
                <c:pt idx="37">
                  <c:v>71</c:v>
                </c:pt>
                <c:pt idx="38">
                  <c:v>94</c:v>
                </c:pt>
                <c:pt idx="39">
                  <c:v>93</c:v>
                </c:pt>
                <c:pt idx="40">
                  <c:v>82</c:v>
                </c:pt>
                <c:pt idx="41">
                  <c:v>107</c:v>
                </c:pt>
                <c:pt idx="42">
                  <c:v>133</c:v>
                </c:pt>
                <c:pt idx="43">
                  <c:v>102</c:v>
                </c:pt>
                <c:pt idx="44">
                  <c:v>138</c:v>
                </c:pt>
                <c:pt idx="45">
                  <c:v>160</c:v>
                </c:pt>
              </c:numCache>
            </c:numRef>
          </c:xVal>
          <c:y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3.25</c:v>
                </c:pt>
                <c:pt idx="45">
                  <c:v>3.4</c:v>
                </c:pt>
              </c:numCache>
            </c:numRef>
          </c:yVal>
          <c:smooth val="0"/>
        </c:ser>
        <c:axId val="2533408"/>
        <c:axId val="22800673"/>
      </c:scatterChart>
      <c:valAx>
        <c:axId val="2533408"/>
        <c:scaling>
          <c:orientation val="minMax"/>
          <c:max val="8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(Million Bu.)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800673"/>
        <c:crosses val="autoZero"/>
        <c:crossBetween val="midCat"/>
        <c:dispUnits/>
        <c:majorUnit val="200"/>
        <c:minorUnit val="100"/>
      </c:valAx>
      <c:valAx>
        <c:axId val="2280067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56"/>
          <c:w val="0.86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RawData!$C$14:$AV$14</c:f>
              <c:numCache>
                <c:ptCount val="46"/>
                <c:pt idx="0">
                  <c:v>35</c:v>
                </c:pt>
                <c:pt idx="1">
                  <c:v>51</c:v>
                </c:pt>
                <c:pt idx="2">
                  <c:v>91</c:v>
                </c:pt>
                <c:pt idx="3">
                  <c:v>191</c:v>
                </c:pt>
                <c:pt idx="4">
                  <c:v>159</c:v>
                </c:pt>
                <c:pt idx="5">
                  <c:v>147</c:v>
                </c:pt>
                <c:pt idx="6">
                  <c:v>109</c:v>
                </c:pt>
                <c:pt idx="7">
                  <c:v>297</c:v>
                </c:pt>
                <c:pt idx="8">
                  <c:v>399</c:v>
                </c:pt>
                <c:pt idx="9">
                  <c:v>251</c:v>
                </c:pt>
                <c:pt idx="10">
                  <c:v>271</c:v>
                </c:pt>
                <c:pt idx="11">
                  <c:v>551</c:v>
                </c:pt>
                <c:pt idx="12">
                  <c:v>732</c:v>
                </c:pt>
                <c:pt idx="13">
                  <c:v>663</c:v>
                </c:pt>
                <c:pt idx="14">
                  <c:v>440</c:v>
                </c:pt>
                <c:pt idx="15">
                  <c:v>220</c:v>
                </c:pt>
                <c:pt idx="16">
                  <c:v>143</c:v>
                </c:pt>
                <c:pt idx="17">
                  <c:v>53</c:v>
                </c:pt>
                <c:pt idx="18">
                  <c:v>175</c:v>
                </c:pt>
                <c:pt idx="19">
                  <c:v>48</c:v>
                </c:pt>
                <c:pt idx="20">
                  <c:v>72</c:v>
                </c:pt>
                <c:pt idx="21">
                  <c:v>18</c:v>
                </c:pt>
                <c:pt idx="22">
                  <c:v>47</c:v>
                </c:pt>
                <c:pt idx="23">
                  <c:v>49</c:v>
                </c:pt>
                <c:pt idx="24">
                  <c:v>65</c:v>
                </c:pt>
                <c:pt idx="25">
                  <c:v>65</c:v>
                </c:pt>
                <c:pt idx="26">
                  <c:v>42</c:v>
                </c:pt>
                <c:pt idx="27">
                  <c:v>61</c:v>
                </c:pt>
                <c:pt idx="28">
                  <c:v>43</c:v>
                </c:pt>
                <c:pt idx="29">
                  <c:v>34</c:v>
                </c:pt>
                <c:pt idx="30">
                  <c:v>57</c:v>
                </c:pt>
                <c:pt idx="31">
                  <c:v>66</c:v>
                </c:pt>
                <c:pt idx="32">
                  <c:v>32</c:v>
                </c:pt>
                <c:pt idx="33">
                  <c:v>53</c:v>
                </c:pt>
                <c:pt idx="34">
                  <c:v>55</c:v>
                </c:pt>
                <c:pt idx="35">
                  <c:v>41</c:v>
                </c:pt>
                <c:pt idx="36">
                  <c:v>27</c:v>
                </c:pt>
                <c:pt idx="37">
                  <c:v>23</c:v>
                </c:pt>
                <c:pt idx="38">
                  <c:v>15</c:v>
                </c:pt>
                <c:pt idx="39">
                  <c:v>34</c:v>
                </c:pt>
                <c:pt idx="40">
                  <c:v>18</c:v>
                </c:pt>
                <c:pt idx="41">
                  <c:v>37</c:v>
                </c:pt>
                <c:pt idx="42">
                  <c:v>33</c:v>
                </c:pt>
                <c:pt idx="43">
                  <c:v>35</c:v>
                </c:pt>
                <c:pt idx="44">
                  <c:v>64</c:v>
                </c:pt>
                <c:pt idx="45">
                  <c:v>52</c:v>
                </c:pt>
              </c:numCache>
            </c:numRef>
          </c:val>
        </c:ser>
        <c:axId val="3879466"/>
        <c:axId val="34915195"/>
      </c:barChart>
      <c:catAx>
        <c:axId val="387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15195"/>
        <c:crossesAt val="0"/>
        <c:auto val="0"/>
        <c:lblOffset val="100"/>
        <c:tickLblSkip val="3"/>
        <c:tickMarkSkip val="2"/>
        <c:noMultiLvlLbl val="0"/>
      </c:catAx>
      <c:valAx>
        <c:axId val="349151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7946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Seed &amp; Industrial Grain Sorghum Use</a:t>
            </a:r>
          </a:p>
        </c:rich>
      </c:tx>
      <c:layout>
        <c:manualLayout>
          <c:xMode val="factor"/>
          <c:yMode val="factor"/>
          <c:x val="0.06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7225"/>
          <c:w val="0.904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100</c:v>
                </c:pt>
              </c:numCache>
            </c:numRef>
          </c:val>
        </c:ser>
        <c:axId val="61709298"/>
        <c:axId val="18512771"/>
      </c:barChart>
      <c:catAx>
        <c:axId val="617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512771"/>
        <c:crosses val="autoZero"/>
        <c:auto val="0"/>
        <c:lblOffset val="100"/>
        <c:tickLblSkip val="3"/>
        <c:noMultiLvlLbl val="0"/>
      </c:catAx>
      <c:valAx>
        <c:axId val="18512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092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Grain Sorghum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7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625"/>
          <c:w val="0.89975"/>
          <c:h val="0.7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RawData!$A$14</c:f>
              <c:strCache>
                <c:ptCount val="1"/>
                <c:pt idx="0">
                  <c:v>Ending Stocks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0.14444444444444443</c:v>
                </c:pt>
              </c:numCache>
            </c:numRef>
          </c:val>
        </c:ser>
        <c:axId val="32397212"/>
        <c:axId val="23139453"/>
      </c:barChart>
      <c:catAx>
        <c:axId val="3239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39453"/>
        <c:crosses val="autoZero"/>
        <c:auto val="0"/>
        <c:lblOffset val="100"/>
        <c:tickLblSkip val="3"/>
        <c:noMultiLvlLbl val="0"/>
      </c:catAx>
      <c:valAx>
        <c:axId val="23139453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3972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Grain Sorghum Yield</a:t>
            </a:r>
          </a:p>
        </c:rich>
      </c:tx>
      <c:layout>
        <c:manualLayout>
          <c:xMode val="factor"/>
          <c:yMode val="factor"/>
          <c:x val="0.08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025"/>
          <c:w val="0.8927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RawData!$A$4</c:f>
              <c:strCache>
                <c:ptCount val="1"/>
                <c:pt idx="0">
                  <c:v>Yield (bushels/acre)  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RawData!$C$4:$AV$4</c:f>
              <c:numCache>
                <c:ptCount val="46"/>
                <c:pt idx="0">
                  <c:v>45.3</c:v>
                </c:pt>
                <c:pt idx="1">
                  <c:v>49</c:v>
                </c:pt>
                <c:pt idx="2">
                  <c:v>48.9</c:v>
                </c:pt>
                <c:pt idx="3">
                  <c:v>56.3</c:v>
                </c:pt>
                <c:pt idx="4">
                  <c:v>55.1</c:v>
                </c:pt>
                <c:pt idx="5">
                  <c:v>62.7</c:v>
                </c:pt>
                <c:pt idx="6">
                  <c:v>46.3</c:v>
                </c:pt>
                <c:pt idx="7">
                  <c:v>64.1</c:v>
                </c:pt>
                <c:pt idx="8">
                  <c:v>59</c:v>
                </c:pt>
                <c:pt idx="9">
                  <c:v>48.7</c:v>
                </c:pt>
                <c:pt idx="10">
                  <c:v>56.6</c:v>
                </c:pt>
                <c:pt idx="11">
                  <c:v>66.8</c:v>
                </c:pt>
                <c:pt idx="12">
                  <c:v>67.7</c:v>
                </c:pt>
                <c:pt idx="13">
                  <c:v>69.4</c:v>
                </c:pt>
                <c:pt idx="14">
                  <c:v>63.8</c:v>
                </c:pt>
                <c:pt idx="15">
                  <c:v>55.4</c:v>
                </c:pt>
                <c:pt idx="16">
                  <c:v>63.1</c:v>
                </c:pt>
                <c:pt idx="17">
                  <c:v>59.3</c:v>
                </c:pt>
                <c:pt idx="18">
                  <c:v>72.8</c:v>
                </c:pt>
                <c:pt idx="19">
                  <c:v>59.9</c:v>
                </c:pt>
                <c:pt idx="20">
                  <c:v>72.8</c:v>
                </c:pt>
                <c:pt idx="21">
                  <c:v>55.6</c:v>
                </c:pt>
                <c:pt idx="22">
                  <c:v>67.5</c:v>
                </c:pt>
                <c:pt idx="23">
                  <c:v>69.2</c:v>
                </c:pt>
                <c:pt idx="24">
                  <c:v>67.3</c:v>
                </c:pt>
                <c:pt idx="25">
                  <c:v>69.7</c:v>
                </c:pt>
                <c:pt idx="26">
                  <c:v>60.9</c:v>
                </c:pt>
                <c:pt idx="27">
                  <c:v>59.9</c:v>
                </c:pt>
                <c:pt idx="28">
                  <c:v>50.7</c:v>
                </c:pt>
                <c:pt idx="29">
                  <c:v>52.7</c:v>
                </c:pt>
                <c:pt idx="30">
                  <c:v>69.6</c:v>
                </c:pt>
                <c:pt idx="31">
                  <c:v>68.5</c:v>
                </c:pt>
                <c:pt idx="32">
                  <c:v>56.2</c:v>
                </c:pt>
                <c:pt idx="33">
                  <c:v>73.2</c:v>
                </c:pt>
                <c:pt idx="34">
                  <c:v>65</c:v>
                </c:pt>
                <c:pt idx="35">
                  <c:v>69.4</c:v>
                </c:pt>
                <c:pt idx="36">
                  <c:v>71.8</c:v>
                </c:pt>
                <c:pt idx="37">
                  <c:v>54.6</c:v>
                </c:pt>
                <c:pt idx="38">
                  <c:v>49.6</c:v>
                </c:pt>
                <c:pt idx="39">
                  <c:v>59.6</c:v>
                </c:pt>
                <c:pt idx="40">
                  <c:v>67.6</c:v>
                </c:pt>
                <c:pt idx="41">
                  <c:v>76</c:v>
                </c:pt>
                <c:pt idx="42">
                  <c:v>77.9</c:v>
                </c:pt>
                <c:pt idx="43">
                  <c:v>71.7</c:v>
                </c:pt>
                <c:pt idx="44">
                  <c:v>72.1</c:v>
                </c:pt>
                <c:pt idx="45">
                  <c:v>73.9</c:v>
                </c:pt>
              </c:numCache>
            </c:numRef>
          </c:val>
        </c:ser>
        <c:axId val="6928486"/>
        <c:axId val="62356375"/>
      </c:barChart>
      <c:lineChart>
        <c:grouping val="standard"/>
        <c:varyColors val="0"/>
        <c:ser>
          <c:idx val="1"/>
          <c:order val="1"/>
          <c:tx>
            <c:strRef>
              <c:f>RawData!$A$18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66CC"/>
                </a:solidFill>
              </a:ln>
            </c:spPr>
            <c:marker>
              <c:symbol val="none"/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RawData!$C$18:$AV$18</c:f>
              <c:numCache>
                <c:ptCount val="46"/>
                <c:pt idx="0">
                  <c:v>54.84405797101449</c:v>
                </c:pt>
                <c:pt idx="1">
                  <c:v>55.17872200263505</c:v>
                </c:pt>
                <c:pt idx="2">
                  <c:v>55.5133860342556</c:v>
                </c:pt>
                <c:pt idx="3">
                  <c:v>55.84805006587615</c:v>
                </c:pt>
                <c:pt idx="4">
                  <c:v>56.18271409749671</c:v>
                </c:pt>
                <c:pt idx="5">
                  <c:v>56.51737812911726</c:v>
                </c:pt>
                <c:pt idx="6">
                  <c:v>56.85204216073781</c:v>
                </c:pt>
                <c:pt idx="7">
                  <c:v>57.186706192358365</c:v>
                </c:pt>
                <c:pt idx="8">
                  <c:v>57.52137022397892</c:v>
                </c:pt>
                <c:pt idx="9">
                  <c:v>57.85603425559947</c:v>
                </c:pt>
                <c:pt idx="10">
                  <c:v>58.19069828722003</c:v>
                </c:pt>
                <c:pt idx="11">
                  <c:v>58.52536231884058</c:v>
                </c:pt>
                <c:pt idx="12">
                  <c:v>58.86002635046113</c:v>
                </c:pt>
                <c:pt idx="13">
                  <c:v>59.19469038208169</c:v>
                </c:pt>
                <c:pt idx="14">
                  <c:v>59.52935441370224</c:v>
                </c:pt>
                <c:pt idx="15">
                  <c:v>59.86401844532279</c:v>
                </c:pt>
                <c:pt idx="16">
                  <c:v>60.19868247694335</c:v>
                </c:pt>
                <c:pt idx="17">
                  <c:v>60.533346508563895</c:v>
                </c:pt>
                <c:pt idx="18">
                  <c:v>60.86801054018445</c:v>
                </c:pt>
                <c:pt idx="19">
                  <c:v>61.202674571805005</c:v>
                </c:pt>
                <c:pt idx="20">
                  <c:v>61.53733860342555</c:v>
                </c:pt>
                <c:pt idx="21">
                  <c:v>61.872002635046115</c:v>
                </c:pt>
                <c:pt idx="22">
                  <c:v>62.20666666666666</c:v>
                </c:pt>
                <c:pt idx="23">
                  <c:v>62.54133069828722</c:v>
                </c:pt>
                <c:pt idx="24">
                  <c:v>62.87599472990777</c:v>
                </c:pt>
                <c:pt idx="25">
                  <c:v>63.21065876152832</c:v>
                </c:pt>
                <c:pt idx="26">
                  <c:v>63.54532279314888</c:v>
                </c:pt>
                <c:pt idx="27">
                  <c:v>63.87998682476943</c:v>
                </c:pt>
                <c:pt idx="28">
                  <c:v>64.21465085638998</c:v>
                </c:pt>
                <c:pt idx="29">
                  <c:v>64.54931488801054</c:v>
                </c:pt>
                <c:pt idx="30">
                  <c:v>64.88397891963109</c:v>
                </c:pt>
                <c:pt idx="31">
                  <c:v>65.21864295125164</c:v>
                </c:pt>
                <c:pt idx="32">
                  <c:v>65.55330698287219</c:v>
                </c:pt>
                <c:pt idx="33">
                  <c:v>65.88797101449275</c:v>
                </c:pt>
                <c:pt idx="34">
                  <c:v>66.22263504611331</c:v>
                </c:pt>
                <c:pt idx="35">
                  <c:v>66.55729907773386</c:v>
                </c:pt>
                <c:pt idx="36">
                  <c:v>66.8919631093544</c:v>
                </c:pt>
                <c:pt idx="37">
                  <c:v>67.22662714097495</c:v>
                </c:pt>
                <c:pt idx="38">
                  <c:v>67.5612911725955</c:v>
                </c:pt>
                <c:pt idx="39">
                  <c:v>67.89595520421607</c:v>
                </c:pt>
                <c:pt idx="40">
                  <c:v>68.23061923583663</c:v>
                </c:pt>
                <c:pt idx="41">
                  <c:v>68.56528326745718</c:v>
                </c:pt>
                <c:pt idx="42">
                  <c:v>68.89994729907772</c:v>
                </c:pt>
                <c:pt idx="43">
                  <c:v>69.23461133069827</c:v>
                </c:pt>
                <c:pt idx="44">
                  <c:v>69.56927536231883</c:v>
                </c:pt>
                <c:pt idx="45">
                  <c:v>69.9039393939394</c:v>
                </c:pt>
              </c:numCache>
            </c:numRef>
          </c:val>
          <c:smooth val="0"/>
        </c:ser>
        <c:axId val="6928486"/>
        <c:axId val="62356375"/>
      </c:lineChart>
      <c:catAx>
        <c:axId val="6928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5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56375"/>
        <c:crosses val="autoZero"/>
        <c:auto val="0"/>
        <c:lblOffset val="100"/>
        <c:tickLblSkip val="3"/>
        <c:tickMarkSkip val="3"/>
        <c:noMultiLvlLbl val="0"/>
      </c:catAx>
      <c:valAx>
        <c:axId val="62356375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928486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11325"/>
          <c:w val="0.233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Sorghum Planted Acreage  </a:t>
            </a:r>
          </a:p>
        </c:rich>
      </c:tx>
      <c:layout>
        <c:manualLayout>
          <c:xMode val="factor"/>
          <c:yMode val="factor"/>
          <c:x val="0.07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95"/>
          <c:w val="0.908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RawData!$A$2</c:f>
              <c:strCache>
                <c:ptCount val="1"/>
                <c:pt idx="0">
                  <c:v>Area Planted (mil. acres)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00FF00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99CC00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FF"/>
                </a:solidFill>
              </a:ln>
            </c:spPr>
            <c:marker>
              <c:size val="8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RawData!$C$3:$AV$3</c:f>
              <c:numCache>
                <c:ptCount val="46"/>
                <c:pt idx="0">
                  <c:v>13.885209713024283</c:v>
                </c:pt>
                <c:pt idx="1">
                  <c:v>15.36734693877551</c:v>
                </c:pt>
                <c:pt idx="2">
                  <c:v>14.723926380368098</c:v>
                </c:pt>
                <c:pt idx="3">
                  <c:v>14.08525754884547</c:v>
                </c:pt>
                <c:pt idx="4">
                  <c:v>13.575317604355716</c:v>
                </c:pt>
                <c:pt idx="5">
                  <c:v>12.902711323763954</c:v>
                </c:pt>
                <c:pt idx="6">
                  <c:v>12.505399568034559</c:v>
                </c:pt>
                <c:pt idx="7">
                  <c:v>13.712948517940719</c:v>
                </c:pt>
                <c:pt idx="8">
                  <c:v>14.254237288135593</c:v>
                </c:pt>
                <c:pt idx="9">
                  <c:v>10.020533880903491</c:v>
                </c:pt>
                <c:pt idx="10">
                  <c:v>15.30035335689046</c:v>
                </c:pt>
                <c:pt idx="11">
                  <c:v>16.766467065868262</c:v>
                </c:pt>
                <c:pt idx="12">
                  <c:v>13.855243722304284</c:v>
                </c:pt>
                <c:pt idx="13">
                  <c:v>10.53314121037464</c:v>
                </c:pt>
                <c:pt idx="14">
                  <c:v>9.043887147335424</c:v>
                </c:pt>
                <c:pt idx="15">
                  <c:v>11.1</c:v>
                </c:pt>
                <c:pt idx="16">
                  <c:v>9.1</c:v>
                </c:pt>
                <c:pt idx="17">
                  <c:v>9.9</c:v>
                </c:pt>
                <c:pt idx="18">
                  <c:v>12.2</c:v>
                </c:pt>
                <c:pt idx="19">
                  <c:v>8.9</c:v>
                </c:pt>
                <c:pt idx="20">
                  <c:v>8.9</c:v>
                </c:pt>
                <c:pt idx="21">
                  <c:v>8.3</c:v>
                </c:pt>
                <c:pt idx="22">
                  <c:v>11.9</c:v>
                </c:pt>
                <c:pt idx="23">
                  <c:v>9.2</c:v>
                </c:pt>
                <c:pt idx="24">
                  <c:v>7.7</c:v>
                </c:pt>
                <c:pt idx="25">
                  <c:v>8.5</c:v>
                </c:pt>
                <c:pt idx="26">
                  <c:v>7.7</c:v>
                </c:pt>
                <c:pt idx="27">
                  <c:v>8.6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  <c:pt idx="31">
                  <c:v>5.7</c:v>
                </c:pt>
                <c:pt idx="32">
                  <c:v>4.9</c:v>
                </c:pt>
                <c:pt idx="33">
                  <c:v>6.8</c:v>
                </c:pt>
                <c:pt idx="34">
                  <c:v>7.3</c:v>
                </c:pt>
                <c:pt idx="35">
                  <c:v>5.5</c:v>
                </c:pt>
                <c:pt idx="36">
                  <c:v>4.8</c:v>
                </c:pt>
                <c:pt idx="37">
                  <c:v>3.9</c:v>
                </c:pt>
                <c:pt idx="38">
                  <c:v>5</c:v>
                </c:pt>
                <c:pt idx="39">
                  <c:v>6.6</c:v>
                </c:pt>
                <c:pt idx="40">
                  <c:v>6.4</c:v>
                </c:pt>
                <c:pt idx="41">
                  <c:v>7.9</c:v>
                </c:pt>
                <c:pt idx="42">
                  <c:v>6.2</c:v>
                </c:pt>
                <c:pt idx="43">
                  <c:v>5</c:v>
                </c:pt>
                <c:pt idx="44">
                  <c:v>5.1</c:v>
                </c:pt>
                <c:pt idx="45">
                  <c:v>4.7</c:v>
                </c:pt>
              </c:numCache>
            </c:numRef>
          </c:val>
          <c:smooth val="0"/>
        </c:ser>
        <c:marker val="1"/>
        <c:axId val="24336464"/>
        <c:axId val="17701585"/>
      </c:lineChart>
      <c:catAx>
        <c:axId val="2433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0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01585"/>
        <c:crossesAt val="0"/>
        <c:auto val="0"/>
        <c:lblOffset val="100"/>
        <c:tickLblSkip val="4"/>
        <c:tickMarkSkip val="4"/>
        <c:noMultiLvlLbl val="0"/>
      </c:catAx>
      <c:valAx>
        <c:axId val="177015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22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3364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Supply </a:t>
            </a:r>
          </a:p>
        </c:rich>
      </c:tx>
      <c:layout>
        <c:manualLayout>
          <c:xMode val="factor"/>
          <c:yMode val="factor"/>
          <c:x val="0.06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6025"/>
          <c:w val="0.839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RawData!$A$8</c:f>
              <c:strCache>
                <c:ptCount val="1"/>
                <c:pt idx="0">
                  <c:v>Supply, Total  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RawData!$C$8:$AV$8</c:f>
              <c:numCache>
                <c:ptCount val="46"/>
                <c:pt idx="0">
                  <c:v>690</c:v>
                </c:pt>
                <c:pt idx="1">
                  <c:v>788</c:v>
                </c:pt>
                <c:pt idx="2">
                  <c:v>771</c:v>
                </c:pt>
                <c:pt idx="3">
                  <c:v>884</c:v>
                </c:pt>
                <c:pt idx="4">
                  <c:v>939</c:v>
                </c:pt>
                <c:pt idx="5">
                  <c:v>969</c:v>
                </c:pt>
                <c:pt idx="6">
                  <c:v>726</c:v>
                </c:pt>
                <c:pt idx="7">
                  <c:v>988</c:v>
                </c:pt>
                <c:pt idx="8">
                  <c:v>1138</c:v>
                </c:pt>
                <c:pt idx="9">
                  <c:v>888</c:v>
                </c:pt>
                <c:pt idx="10">
                  <c:v>1117</c:v>
                </c:pt>
                <c:pt idx="11">
                  <c:v>1420</c:v>
                </c:pt>
                <c:pt idx="12">
                  <c:v>1489</c:v>
                </c:pt>
                <c:pt idx="13">
                  <c:v>1474</c:v>
                </c:pt>
                <c:pt idx="14">
                  <c:v>1239</c:v>
                </c:pt>
                <c:pt idx="15">
                  <c:v>1055</c:v>
                </c:pt>
                <c:pt idx="16">
                  <c:v>793</c:v>
                </c:pt>
                <c:pt idx="17">
                  <c:v>727</c:v>
                </c:pt>
                <c:pt idx="18">
                  <c:v>937</c:v>
                </c:pt>
                <c:pt idx="19">
                  <c:v>709</c:v>
                </c:pt>
                <c:pt idx="20">
                  <c:v>697</c:v>
                </c:pt>
                <c:pt idx="21">
                  <c:v>532</c:v>
                </c:pt>
                <c:pt idx="22">
                  <c:v>821</c:v>
                </c:pt>
                <c:pt idx="23">
                  <c:v>681</c:v>
                </c:pt>
                <c:pt idx="24">
                  <c:v>569</c:v>
                </c:pt>
                <c:pt idx="25">
                  <c:v>660</c:v>
                </c:pt>
                <c:pt idx="26">
                  <c:v>536</c:v>
                </c:pt>
                <c:pt idx="27">
                  <c:v>556</c:v>
                </c:pt>
                <c:pt idx="28">
                  <c:v>431</c:v>
                </c:pt>
                <c:pt idx="29">
                  <c:v>454</c:v>
                </c:pt>
                <c:pt idx="30">
                  <c:v>487</c:v>
                </c:pt>
                <c:pt idx="31">
                  <c:v>450</c:v>
                </c:pt>
                <c:pt idx="32">
                  <c:v>343</c:v>
                </c:pt>
                <c:pt idx="33">
                  <c:v>530</c:v>
                </c:pt>
                <c:pt idx="34">
                  <c:v>525</c:v>
                </c:pt>
                <c:pt idx="35">
                  <c:v>438</c:v>
                </c:pt>
                <c:pt idx="36">
                  <c:v>387</c:v>
                </c:pt>
                <c:pt idx="37">
                  <c:v>242</c:v>
                </c:pt>
                <c:pt idx="38">
                  <c:v>280</c:v>
                </c:pt>
                <c:pt idx="39">
                  <c:v>408</c:v>
                </c:pt>
                <c:pt idx="40">
                  <c:v>467</c:v>
                </c:pt>
                <c:pt idx="41">
                  <c:v>620</c:v>
                </c:pt>
                <c:pt idx="42">
                  <c:v>519</c:v>
                </c:pt>
                <c:pt idx="43">
                  <c:v>397</c:v>
                </c:pt>
                <c:pt idx="44">
                  <c:v>400</c:v>
                </c:pt>
                <c:pt idx="45">
                  <c:v>412</c:v>
                </c:pt>
              </c:numCache>
            </c:numRef>
          </c:val>
        </c:ser>
        <c:axId val="25096538"/>
        <c:axId val="24542251"/>
      </c:barChart>
      <c:catAx>
        <c:axId val="2509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42251"/>
        <c:crossesAt val="0"/>
        <c:auto val="0"/>
        <c:lblOffset val="100"/>
        <c:tickLblSkip val="4"/>
        <c:noMultiLvlLbl val="0"/>
      </c:catAx>
      <c:valAx>
        <c:axId val="245422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50965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Sorghum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81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65"/>
          <c:w val="0.88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RawData!$A$11</c:f>
              <c:strCache>
                <c:ptCount val="1"/>
                <c:pt idx="0">
                  <c:v>Total Domestic  Use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RawData!$C$11:$AV$11</c:f>
              <c:numCache>
                <c:ptCount val="46"/>
                <c:pt idx="0">
                  <c:v>443</c:v>
                </c:pt>
                <c:pt idx="1">
                  <c:v>508</c:v>
                </c:pt>
                <c:pt idx="2">
                  <c:v>434</c:v>
                </c:pt>
                <c:pt idx="3">
                  <c:v>480</c:v>
                </c:pt>
                <c:pt idx="4">
                  <c:v>573</c:v>
                </c:pt>
                <c:pt idx="5">
                  <c:v>497</c:v>
                </c:pt>
                <c:pt idx="6">
                  <c:v>312</c:v>
                </c:pt>
                <c:pt idx="7">
                  <c:v>442</c:v>
                </c:pt>
                <c:pt idx="8">
                  <c:v>524</c:v>
                </c:pt>
                <c:pt idx="9">
                  <c:v>391</c:v>
                </c:pt>
                <c:pt idx="10">
                  <c:v>546</c:v>
                </c:pt>
                <c:pt idx="11">
                  <c:v>691</c:v>
                </c:pt>
                <c:pt idx="12">
                  <c:v>559</c:v>
                </c:pt>
                <c:pt idx="13">
                  <c:v>580</c:v>
                </c:pt>
                <c:pt idx="14">
                  <c:v>490</c:v>
                </c:pt>
                <c:pt idx="15">
                  <c:v>532</c:v>
                </c:pt>
                <c:pt idx="16">
                  <c:v>418</c:v>
                </c:pt>
                <c:pt idx="17">
                  <c:v>383</c:v>
                </c:pt>
                <c:pt idx="18">
                  <c:v>485</c:v>
                </c:pt>
                <c:pt idx="19">
                  <c:v>460</c:v>
                </c:pt>
                <c:pt idx="20">
                  <c:v>402</c:v>
                </c:pt>
                <c:pt idx="21">
                  <c:v>316</c:v>
                </c:pt>
                <c:pt idx="22">
                  <c:v>569</c:v>
                </c:pt>
                <c:pt idx="23">
                  <c:v>420</c:v>
                </c:pt>
                <c:pt idx="24">
                  <c:v>307</c:v>
                </c:pt>
                <c:pt idx="25">
                  <c:v>339</c:v>
                </c:pt>
                <c:pt idx="26">
                  <c:v>255</c:v>
                </c:pt>
                <c:pt idx="27">
                  <c:v>253</c:v>
                </c:pt>
                <c:pt idx="28">
                  <c:v>202</c:v>
                </c:pt>
                <c:pt idx="29">
                  <c:v>222</c:v>
                </c:pt>
                <c:pt idx="30">
                  <c:v>246</c:v>
                </c:pt>
                <c:pt idx="31">
                  <c:v>190</c:v>
                </c:pt>
                <c:pt idx="32">
                  <c:v>154</c:v>
                </c:pt>
                <c:pt idx="33">
                  <c:v>200</c:v>
                </c:pt>
                <c:pt idx="34">
                  <c:v>327</c:v>
                </c:pt>
                <c:pt idx="35">
                  <c:v>231</c:v>
                </c:pt>
                <c:pt idx="36">
                  <c:v>208</c:v>
                </c:pt>
                <c:pt idx="37">
                  <c:v>156</c:v>
                </c:pt>
                <c:pt idx="38">
                  <c:v>189</c:v>
                </c:pt>
                <c:pt idx="39">
                  <c:v>162</c:v>
                </c:pt>
                <c:pt idx="40">
                  <c:v>97</c:v>
                </c:pt>
                <c:pt idx="41">
                  <c:v>244</c:v>
                </c:pt>
                <c:pt idx="42">
                  <c:v>247</c:v>
                </c:pt>
                <c:pt idx="43">
                  <c:v>162</c:v>
                </c:pt>
                <c:pt idx="44">
                  <c:v>244</c:v>
                </c:pt>
                <c:pt idx="45">
                  <c:v>260</c:v>
                </c:pt>
              </c:numCache>
            </c:numRef>
          </c:val>
          <c:smooth val="0"/>
        </c:ser>
        <c:marker val="1"/>
        <c:axId val="19553668"/>
        <c:axId val="41765285"/>
      </c:lineChart>
      <c:catAx>
        <c:axId val="19553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65285"/>
        <c:crossesAt val="0"/>
        <c:auto val="0"/>
        <c:lblOffset val="100"/>
        <c:tickLblSkip val="3"/>
        <c:noMultiLvlLbl val="0"/>
      </c:catAx>
      <c:valAx>
        <c:axId val="417652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36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192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Sorghum Usage</a:t>
            </a:r>
          </a:p>
        </c:rich>
      </c:tx>
      <c:layout>
        <c:manualLayout>
          <c:xMode val="factor"/>
          <c:yMode val="factor"/>
          <c:x val="0.067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875"/>
          <c:w val="0.833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RawData!$A$10</c:f>
              <c:strCache>
                <c:ptCount val="1"/>
                <c:pt idx="0">
                  <c:v>Food, Seed &amp; Industrial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RawData!$C$10:$AV$10</c:f>
              <c:numCache>
                <c:ptCount val="4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28</c:v>
                </c:pt>
                <c:pt idx="12">
                  <c:v>15</c:v>
                </c:pt>
                <c:pt idx="13">
                  <c:v>25</c:v>
                </c:pt>
                <c:pt idx="14">
                  <c:v>22</c:v>
                </c:pt>
                <c:pt idx="15">
                  <c:v>15</c:v>
                </c:pt>
                <c:pt idx="16">
                  <c:v>14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11</c:v>
                </c:pt>
                <c:pt idx="22">
                  <c:v>40</c:v>
                </c:pt>
                <c:pt idx="23">
                  <c:v>55</c:v>
                </c:pt>
                <c:pt idx="24">
                  <c:v>45</c:v>
                </c:pt>
                <c:pt idx="25">
                  <c:v>55</c:v>
                </c:pt>
                <c:pt idx="26">
                  <c:v>35</c:v>
                </c:pt>
                <c:pt idx="27">
                  <c:v>23</c:v>
                </c:pt>
                <c:pt idx="28">
                  <c:v>24</c:v>
                </c:pt>
                <c:pt idx="29">
                  <c:v>40</c:v>
                </c:pt>
                <c:pt idx="30">
                  <c:v>55</c:v>
                </c:pt>
                <c:pt idx="31">
                  <c:v>50</c:v>
                </c:pt>
                <c:pt idx="32">
                  <c:v>45</c:v>
                </c:pt>
                <c:pt idx="33">
                  <c:v>35</c:v>
                </c:pt>
                <c:pt idx="34">
                  <c:v>95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95</c:v>
                </c:pt>
                <c:pt idx="39">
                  <c:v>70</c:v>
                </c:pt>
                <c:pt idx="40">
                  <c:v>15</c:v>
                </c:pt>
                <c:pt idx="41">
                  <c:v>137</c:v>
                </c:pt>
                <c:pt idx="42">
                  <c:v>115</c:v>
                </c:pt>
                <c:pt idx="43">
                  <c:v>60</c:v>
                </c:pt>
                <c:pt idx="44">
                  <c:v>106</c:v>
                </c:pt>
                <c:pt idx="45">
                  <c:v>100</c:v>
                </c:pt>
              </c:numCache>
            </c:numRef>
          </c:val>
        </c:ser>
        <c:axId val="40343246"/>
        <c:axId val="27544895"/>
      </c:barChart>
      <c:catAx>
        <c:axId val="4034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44895"/>
        <c:crossesAt val="0"/>
        <c:auto val="0"/>
        <c:lblOffset val="100"/>
        <c:tickLblSkip val="3"/>
        <c:noMultiLvlLbl val="0"/>
      </c:catAx>
      <c:valAx>
        <c:axId val="2754489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bu.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3432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Sorghum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45"/>
          <c:w val="0.83025"/>
          <c:h val="0.7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RawData!$A$17</c:f>
              <c:strCache>
                <c:ptCount val="1"/>
                <c:pt idx="0">
                  <c:v>Stocks to Use Ratio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RawData!$C$1:$AU$1</c:f>
              <c:strCache>
                <c:ptCount val="45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</c:strCache>
            </c:strRef>
          </c:cat>
          <c:val>
            <c:numRef>
              <c:f>RawData!$C$17:$AV$17</c:f>
              <c:numCache>
                <c:ptCount val="46"/>
                <c:pt idx="0">
                  <c:v>0.05343511450381679</c:v>
                </c:pt>
                <c:pt idx="1">
                  <c:v>0.06919945725915876</c:v>
                </c:pt>
                <c:pt idx="2">
                  <c:v>0.1338235294117647</c:v>
                </c:pt>
                <c:pt idx="3">
                  <c:v>0.2756132756132756</c:v>
                </c:pt>
                <c:pt idx="4">
                  <c:v>0.20384615384615384</c:v>
                </c:pt>
                <c:pt idx="5">
                  <c:v>0.17883211678832117</c:v>
                </c:pt>
                <c:pt idx="6">
                  <c:v>0.1766612641815235</c:v>
                </c:pt>
                <c:pt idx="7">
                  <c:v>0.42981186685962375</c:v>
                </c:pt>
                <c:pt idx="8">
                  <c:v>0.5399188092016238</c:v>
                </c:pt>
                <c:pt idx="9">
                  <c:v>0.3940345368916798</c:v>
                </c:pt>
                <c:pt idx="10">
                  <c:v>0.3203309692671395</c:v>
                </c:pt>
                <c:pt idx="11">
                  <c:v>0.6340621403912543</c:v>
                </c:pt>
                <c:pt idx="12">
                  <c:v>0.9656992084432717</c:v>
                </c:pt>
                <c:pt idx="13">
                  <c:v>0.8175092478421702</c:v>
                </c:pt>
                <c:pt idx="14">
                  <c:v>0.55</c:v>
                </c:pt>
                <c:pt idx="15">
                  <c:v>0.2634730538922156</c:v>
                </c:pt>
                <c:pt idx="16">
                  <c:v>0.2196620583717358</c:v>
                </c:pt>
                <c:pt idx="17">
                  <c:v>0.07863501483679525</c:v>
                </c:pt>
                <c:pt idx="18">
                  <c:v>0.22965879265091863</c:v>
                </c:pt>
                <c:pt idx="19">
                  <c:v>0.07250755287009064</c:v>
                </c:pt>
                <c:pt idx="20">
                  <c:v>0.1152</c:v>
                </c:pt>
                <c:pt idx="21">
                  <c:v>0.03501945525291829</c:v>
                </c:pt>
                <c:pt idx="22">
                  <c:v>0.060723514211886306</c:v>
                </c:pt>
                <c:pt idx="23">
                  <c:v>0.07753164556962025</c:v>
                </c:pt>
                <c:pt idx="24">
                  <c:v>0.12896825396825398</c:v>
                </c:pt>
                <c:pt idx="25">
                  <c:v>0.1092436974789916</c:v>
                </c:pt>
                <c:pt idx="26">
                  <c:v>0.08502024291497975</c:v>
                </c:pt>
                <c:pt idx="27">
                  <c:v>0.12323232323232323</c:v>
                </c:pt>
                <c:pt idx="28">
                  <c:v>0.11082474226804123</c:v>
                </c:pt>
                <c:pt idx="29">
                  <c:v>0.08076009501187649</c:v>
                </c:pt>
                <c:pt idx="30">
                  <c:v>0.1325581395348837</c:v>
                </c:pt>
                <c:pt idx="31">
                  <c:v>0.171875</c:v>
                </c:pt>
                <c:pt idx="32">
                  <c:v>0.10289389067524116</c:v>
                </c:pt>
                <c:pt idx="33">
                  <c:v>0.1111111111111111</c:v>
                </c:pt>
                <c:pt idx="34">
                  <c:v>0.11677282377919321</c:v>
                </c:pt>
                <c:pt idx="35">
                  <c:v>0.10353535353535354</c:v>
                </c:pt>
                <c:pt idx="36">
                  <c:v>0.07520891364902507</c:v>
                </c:pt>
                <c:pt idx="37">
                  <c:v>0.1050228310502283</c:v>
                </c:pt>
                <c:pt idx="38">
                  <c:v>0.05660377358490566</c:v>
                </c:pt>
                <c:pt idx="39">
                  <c:v>0.09090909090909091</c:v>
                </c:pt>
                <c:pt idx="40">
                  <c:v>0.0400890868596882</c:v>
                </c:pt>
                <c:pt idx="41">
                  <c:v>0.0634648370497427</c:v>
                </c:pt>
                <c:pt idx="42">
                  <c:v>0.06804123711340206</c:v>
                </c:pt>
                <c:pt idx="43">
                  <c:v>0.09668508287292818</c:v>
                </c:pt>
                <c:pt idx="44">
                  <c:v>0.19047619047619047</c:v>
                </c:pt>
                <c:pt idx="45">
                  <c:v>0.14444444444444443</c:v>
                </c:pt>
              </c:numCache>
            </c:numRef>
          </c:val>
        </c:ser>
        <c:axId val="46577464"/>
        <c:axId val="16543993"/>
      </c:barChart>
      <c:lineChart>
        <c:grouping val="standard"/>
        <c:varyColors val="0"/>
        <c:ser>
          <c:idx val="0"/>
          <c:order val="1"/>
          <c:tx>
            <c:strRef>
              <c:f>RawData!$A$15</c:f>
              <c:strCache>
                <c:ptCount val="1"/>
                <c:pt idx="0">
                  <c:v>Avg. Farm Price ($/bu)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99CC00"/>
                </a:solidFill>
              </a:ln>
            </c:spPr>
            <c:marker>
              <c:size val="3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cat>
            <c:strRef>
              <c:f>RawData!$C$1:$AV$1</c:f>
              <c:strCache>
                <c:ptCount val="46"/>
                <c:pt idx="0">
                  <c:v>1974/75</c:v>
                </c:pt>
                <c:pt idx="1">
                  <c:v>1975/76</c:v>
                </c:pt>
                <c:pt idx="2">
                  <c:v>1976/77</c:v>
                </c:pt>
                <c:pt idx="3">
                  <c:v>1977/78</c:v>
                </c:pt>
                <c:pt idx="4">
                  <c:v>1978/79</c:v>
                </c:pt>
                <c:pt idx="5">
                  <c:v>1979/80</c:v>
                </c:pt>
                <c:pt idx="6">
                  <c:v>1980/81</c:v>
                </c:pt>
                <c:pt idx="7">
                  <c:v>1981/82</c:v>
                </c:pt>
                <c:pt idx="8">
                  <c:v>1982/83</c:v>
                </c:pt>
                <c:pt idx="9">
                  <c:v>1983/84</c:v>
                </c:pt>
                <c:pt idx="10">
                  <c:v>1984/85</c:v>
                </c:pt>
                <c:pt idx="11">
                  <c:v>1985/86</c:v>
                </c:pt>
                <c:pt idx="12">
                  <c:v>1986/87</c:v>
                </c:pt>
                <c:pt idx="13">
                  <c:v>1987/88</c:v>
                </c:pt>
                <c:pt idx="14">
                  <c:v>1988/89</c:v>
                </c:pt>
                <c:pt idx="15">
                  <c:v>1989/90</c:v>
                </c:pt>
                <c:pt idx="16">
                  <c:v>1990/91</c:v>
                </c:pt>
                <c:pt idx="17">
                  <c:v>1991/92</c:v>
                </c:pt>
                <c:pt idx="18">
                  <c:v>1992/93</c:v>
                </c:pt>
                <c:pt idx="19">
                  <c:v>1993/94</c:v>
                </c:pt>
                <c:pt idx="20">
                  <c:v>1994/95</c:v>
                </c:pt>
                <c:pt idx="21">
                  <c:v>1995/96</c:v>
                </c:pt>
                <c:pt idx="22">
                  <c:v>1996/97</c:v>
                </c:pt>
                <c:pt idx="23">
                  <c:v>1997/98</c:v>
                </c:pt>
                <c:pt idx="24">
                  <c:v>1998/99</c:v>
                </c:pt>
                <c:pt idx="25">
                  <c:v>1999/00</c:v>
                </c:pt>
                <c:pt idx="26">
                  <c:v>2000/01</c:v>
                </c:pt>
                <c:pt idx="27">
                  <c:v>2001/02</c:v>
                </c:pt>
                <c:pt idx="28">
                  <c:v>2002/03</c:v>
                </c:pt>
                <c:pt idx="29">
                  <c:v>2003/04</c:v>
                </c:pt>
                <c:pt idx="30">
                  <c:v>2004/05</c:v>
                </c:pt>
                <c:pt idx="31">
                  <c:v>2005/06</c:v>
                </c:pt>
                <c:pt idx="32">
                  <c:v>2006/07</c:v>
                </c:pt>
                <c:pt idx="33">
                  <c:v>2007/08</c:v>
                </c:pt>
                <c:pt idx="34">
                  <c:v>2008/09</c:v>
                </c:pt>
                <c:pt idx="35">
                  <c:v>2009/10</c:v>
                </c:pt>
                <c:pt idx="36">
                  <c:v>2010/11</c:v>
                </c:pt>
                <c:pt idx="37">
                  <c:v>2011/12</c:v>
                </c:pt>
                <c:pt idx="38">
                  <c:v>2012/13</c:v>
                </c:pt>
                <c:pt idx="39">
                  <c:v>2013/14</c:v>
                </c:pt>
                <c:pt idx="40">
                  <c:v>2014/15</c:v>
                </c:pt>
                <c:pt idx="41">
                  <c:v>2015/16</c:v>
                </c:pt>
                <c:pt idx="42">
                  <c:v>2016/17</c:v>
                </c:pt>
                <c:pt idx="43">
                  <c:v>2017/18</c:v>
                </c:pt>
                <c:pt idx="44">
                  <c:v>2018/19</c:v>
                </c:pt>
                <c:pt idx="45">
                  <c:v>2019/20</c:v>
                </c:pt>
              </c:strCache>
            </c:strRef>
          </c:cat>
          <c:val>
            <c:numRef>
              <c:f>RawData!$C$15:$AV$15</c:f>
              <c:numCache>
                <c:ptCount val="46"/>
                <c:pt idx="1">
                  <c:v>2.37</c:v>
                </c:pt>
                <c:pt idx="2">
                  <c:v>2.03</c:v>
                </c:pt>
                <c:pt idx="3">
                  <c:v>1.82</c:v>
                </c:pt>
                <c:pt idx="4">
                  <c:v>2</c:v>
                </c:pt>
                <c:pt idx="5">
                  <c:v>2.34</c:v>
                </c:pt>
                <c:pt idx="6">
                  <c:v>2.95</c:v>
                </c:pt>
                <c:pt idx="7">
                  <c:v>2.39</c:v>
                </c:pt>
                <c:pt idx="8">
                  <c:v>2.55</c:v>
                </c:pt>
                <c:pt idx="9">
                  <c:v>2.84</c:v>
                </c:pt>
                <c:pt idx="10">
                  <c:v>2.4</c:v>
                </c:pt>
                <c:pt idx="11">
                  <c:v>1.93</c:v>
                </c:pt>
                <c:pt idx="12">
                  <c:v>1.37</c:v>
                </c:pt>
                <c:pt idx="13">
                  <c:v>1.7</c:v>
                </c:pt>
                <c:pt idx="14">
                  <c:v>2.27</c:v>
                </c:pt>
                <c:pt idx="15">
                  <c:v>2.1</c:v>
                </c:pt>
                <c:pt idx="16">
                  <c:v>2.12</c:v>
                </c:pt>
                <c:pt idx="17">
                  <c:v>2.25</c:v>
                </c:pt>
                <c:pt idx="18">
                  <c:v>1.89</c:v>
                </c:pt>
                <c:pt idx="19">
                  <c:v>2.31</c:v>
                </c:pt>
                <c:pt idx="20">
                  <c:v>2.13</c:v>
                </c:pt>
                <c:pt idx="21">
                  <c:v>3.19</c:v>
                </c:pt>
                <c:pt idx="22">
                  <c:v>2.34</c:v>
                </c:pt>
                <c:pt idx="23">
                  <c:v>2.21</c:v>
                </c:pt>
                <c:pt idx="24">
                  <c:v>1.66</c:v>
                </c:pt>
                <c:pt idx="25">
                  <c:v>1.57</c:v>
                </c:pt>
                <c:pt idx="26">
                  <c:v>1.89</c:v>
                </c:pt>
                <c:pt idx="27">
                  <c:v>1.94</c:v>
                </c:pt>
                <c:pt idx="28">
                  <c:v>2.32</c:v>
                </c:pt>
                <c:pt idx="29">
                  <c:v>2.39</c:v>
                </c:pt>
                <c:pt idx="30">
                  <c:v>1.79</c:v>
                </c:pt>
                <c:pt idx="31">
                  <c:v>1.86</c:v>
                </c:pt>
                <c:pt idx="32">
                  <c:v>3.29</c:v>
                </c:pt>
                <c:pt idx="33">
                  <c:v>4.08</c:v>
                </c:pt>
                <c:pt idx="34">
                  <c:v>3.2</c:v>
                </c:pt>
                <c:pt idx="35">
                  <c:v>3.22</c:v>
                </c:pt>
                <c:pt idx="36">
                  <c:v>5.02</c:v>
                </c:pt>
                <c:pt idx="37">
                  <c:v>5.99</c:v>
                </c:pt>
                <c:pt idx="38">
                  <c:v>6.33</c:v>
                </c:pt>
                <c:pt idx="39">
                  <c:v>4.28</c:v>
                </c:pt>
                <c:pt idx="40">
                  <c:v>4.03</c:v>
                </c:pt>
                <c:pt idx="41">
                  <c:v>3.31</c:v>
                </c:pt>
                <c:pt idx="42">
                  <c:v>2.79</c:v>
                </c:pt>
                <c:pt idx="43">
                  <c:v>3.22</c:v>
                </c:pt>
                <c:pt idx="44">
                  <c:v>3.25</c:v>
                </c:pt>
                <c:pt idx="45">
                  <c:v>3.4</c:v>
                </c:pt>
              </c:numCache>
            </c:numRef>
          </c:val>
          <c:smooth val="0"/>
        </c:ser>
        <c:axId val="14678210"/>
        <c:axId val="64995027"/>
      </c:lineChart>
      <c:catAx>
        <c:axId val="465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43993"/>
        <c:crossesAt val="0"/>
        <c:auto val="0"/>
        <c:lblOffset val="100"/>
        <c:tickLblSkip val="4"/>
        <c:noMultiLvlLbl val="0"/>
      </c:catAx>
      <c:valAx>
        <c:axId val="1654399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577464"/>
        <c:crossesAt val="1"/>
        <c:crossBetween val="between"/>
        <c:dispUnits/>
      </c:valAx>
      <c:catAx>
        <c:axId val="14678210"/>
        <c:scaling>
          <c:orientation val="minMax"/>
        </c:scaling>
        <c:axPos val="b"/>
        <c:delete val="1"/>
        <c:majorTickMark val="out"/>
        <c:minorTickMark val="none"/>
        <c:tickLblPos val="nextTo"/>
        <c:crossAx val="64995027"/>
        <c:crossesAt val="0"/>
        <c:auto val="0"/>
        <c:lblOffset val="100"/>
        <c:tickLblSkip val="1"/>
        <c:noMultiLvlLbl val="0"/>
      </c:catAx>
      <c:valAx>
        <c:axId val="649950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67821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825"/>
          <c:y val="0.1677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0.89625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733800"/>
          <a:ext cx="28003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0.4915</cdr:x>
      <cdr:y>0.12425</cdr:y>
    </cdr:from>
    <cdr:to>
      <cdr:x>0.96875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2676525" y="514350"/>
          <a:ext cx="26003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0.974</cdr:y>
    </cdr:from>
    <cdr:to>
      <cdr:x>0.45125</cdr:x>
      <cdr:y>1</cdr:y>
    </cdr:to>
    <cdr:sp textlink="RawData!$A$21">
      <cdr:nvSpPr>
        <cdr:cNvPr id="3" name="Text Box 5"/>
        <cdr:cNvSpPr txBox="1">
          <a:spLocks noChangeArrowheads="1"/>
        </cdr:cNvSpPr>
      </cdr:nvSpPr>
      <cdr:spPr>
        <a:xfrm>
          <a:off x="-47624" y="4057650"/>
          <a:ext cx="2514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8e590e3b-caa7-4152-8424-871027eb3348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673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0</xdr:colOff>
      <xdr:row>2</xdr:row>
      <xdr:rowOff>76200</xdr:rowOff>
    </xdr:from>
    <xdr:ext cx="2466975" cy="304800"/>
    <xdr:sp>
      <xdr:nvSpPr>
        <xdr:cNvPr id="2" name="TextBox 5"/>
        <xdr:cNvSpPr txBox="1">
          <a:spLocks noChangeArrowheads="1"/>
        </xdr:cNvSpPr>
      </xdr:nvSpPr>
      <xdr:spPr>
        <a:xfrm>
          <a:off x="2438400" y="457200"/>
          <a:ext cx="2466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5.3 m. acres</a:t>
          </a:r>
        </a:p>
      </xdr:txBody>
    </xdr:sp>
    <xdr:clientData/>
  </xdr:oneCellAnchor>
  <xdr:twoCellAnchor>
    <xdr:from>
      <xdr:col>7</xdr:col>
      <xdr:colOff>552450</xdr:colOff>
      <xdr:row>3</xdr:row>
      <xdr:rowOff>57150</xdr:rowOff>
    </xdr:from>
    <xdr:to>
      <xdr:col>8</xdr:col>
      <xdr:colOff>161925</xdr:colOff>
      <xdr:row>11</xdr:row>
      <xdr:rowOff>123825</xdr:rowOff>
    </xdr:to>
    <xdr:sp>
      <xdr:nvSpPr>
        <xdr:cNvPr id="3" name="Line 631"/>
        <xdr:cNvSpPr>
          <a:spLocks/>
        </xdr:cNvSpPr>
      </xdr:nvSpPr>
      <xdr:spPr>
        <a:xfrm>
          <a:off x="4819650" y="628650"/>
          <a:ext cx="219075" cy="1590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114300</xdr:colOff>
      <xdr:row>19</xdr:row>
      <xdr:rowOff>114300</xdr:rowOff>
    </xdr:from>
    <xdr:to>
      <xdr:col>8</xdr:col>
      <xdr:colOff>581025</xdr:colOff>
      <xdr:row>21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37338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33650" y="3829050"/>
          <a:ext cx="3000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0.96325</cdr:y>
    </cdr:from>
    <cdr:to>
      <cdr:x>0.468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829050"/>
          <a:ext cx="2619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0a1f7d2-6a4f-4c1d-bf70-980c3e86d5b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180975</xdr:rowOff>
    </xdr:from>
    <xdr:to>
      <xdr:col>8</xdr:col>
      <xdr:colOff>485775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0.51525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09875" y="377190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0.4455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00475"/>
          <a:ext cx="2486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f9be3401-4121-4050-98a5-f1a411bfb68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142875</xdr:rowOff>
    </xdr:from>
    <xdr:to>
      <xdr:col>8</xdr:col>
      <xdr:colOff>476250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33813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38575"/>
          <a:ext cx="2743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0.97775</cdr:y>
    </cdr:from>
    <cdr:to>
      <cdr:x>0.463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95725"/>
          <a:ext cx="2590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5971f820-84cd-4bf7-b255-751f5260c27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  <cdr:relSizeAnchor xmlns:cdr="http://schemas.openxmlformats.org/drawingml/2006/chartDrawing">
    <cdr:from>
      <cdr:x>0.7925</cdr:x>
      <cdr:y>0.857</cdr:y>
    </cdr:from>
    <cdr:to>
      <cdr:x>0.9925</cdr:x>
      <cdr:y>0.96825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343400" y="3419475"/>
          <a:ext cx="1095375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0"/>
        <a:ext cx="5486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0.96025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24150" y="3819525"/>
          <a:ext cx="2781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0.963</cdr:y>
    </cdr:from>
    <cdr:to>
      <cdr:x>0.456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216dc411-3826-4f75-88a3-e27bce77297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17</xdr:row>
      <xdr:rowOff>152400</xdr:rowOff>
    </xdr:from>
    <xdr:to>
      <xdr:col>8</xdr:col>
      <xdr:colOff>466725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3909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</cdr:x>
      <cdr:y>0.966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905125" y="3848100"/>
          <a:ext cx="2876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-0.009</cdr:x>
      <cdr:y>0.96025</cdr:y>
    </cdr:from>
    <cdr:to>
      <cdr:x>0.434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29050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dfd3d769-5a4f-40e9-b319-d57d4db89fe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0" y="0"/>
        <a:ext cx="5457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581025</xdr:colOff>
      <xdr:row>18</xdr:row>
      <xdr:rowOff>152400</xdr:rowOff>
    </xdr:from>
    <xdr:to>
      <xdr:col>8</xdr:col>
      <xdr:colOff>438150</xdr:colOff>
      <xdr:row>21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35814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7340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180975</xdr:rowOff>
    </xdr:from>
    <xdr:to>
      <xdr:col>9</xdr:col>
      <xdr:colOff>142875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419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0.658</cdr:y>
    </cdr:from>
    <cdr:to>
      <cdr:x>0.74375</cdr:x>
      <cdr:y>0.703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81450" y="26003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0.96325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867025" y="3810000"/>
          <a:ext cx="26479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0.4605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3781425"/>
          <a:ext cx="25717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fld id="{12db7428-dbed-4938-8c3e-011fd0a025f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673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17</xdr:row>
      <xdr:rowOff>171450</xdr:rowOff>
    </xdr:from>
    <xdr:to>
      <xdr:col>8</xdr:col>
      <xdr:colOff>485775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4099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0.9605</cdr:y>
    </cdr:from>
    <cdr:to>
      <cdr:x>0.42375</cdr:x>
      <cdr:y>1</cdr:y>
    </cdr:to>
    <cdr:sp textlink="RawData!$A$21">
      <cdr:nvSpPr>
        <cdr:cNvPr id="1" name="Text Box 2"/>
        <cdr:cNvSpPr txBox="1">
          <a:spLocks noChangeArrowheads="1"/>
        </cdr:cNvSpPr>
      </cdr:nvSpPr>
      <cdr:spPr>
        <a:xfrm>
          <a:off x="-47624" y="3848100"/>
          <a:ext cx="2371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93774305-7e6e-430a-84a8-fee763d496d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114300</xdr:rowOff>
    </xdr:from>
    <xdr:to>
      <xdr:col>8</xdr:col>
      <xdr:colOff>485775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54330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0.5235</cdr:x>
      <cdr:y>0.96275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867025" y="38290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0.9545</cdr:y>
    </cdr:from>
    <cdr:to>
      <cdr:x>0.444</cdr:x>
      <cdr:y>1</cdr:y>
    </cdr:to>
    <cdr:sp textlink="RawData!$A$21">
      <cdr:nvSpPr>
        <cdr:cNvPr id="2" name="Text Box 4"/>
        <cdr:cNvSpPr txBox="1">
          <a:spLocks noChangeArrowheads="1"/>
        </cdr:cNvSpPr>
      </cdr:nvSpPr>
      <cdr:spPr>
        <a:xfrm>
          <a:off x="-47624" y="3790950"/>
          <a:ext cx="2486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5f384627-9faa-476d-aa23-d61e5c07be3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9525" y="95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18</xdr:row>
      <xdr:rowOff>0</xdr:rowOff>
    </xdr:from>
    <xdr:to>
      <xdr:col>8</xdr:col>
      <xdr:colOff>533400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4290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0.975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52725" y="3895725"/>
          <a:ext cx="27717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0.97225</cdr:y>
    </cdr:from>
    <cdr:to>
      <cdr:x>0.45425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3886200"/>
          <a:ext cx="2543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6d7c4406-41e3-4088-9935-894ddfce9ed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18</xdr:row>
      <xdr:rowOff>9525</xdr:rowOff>
    </xdr:from>
    <xdr:to>
      <xdr:col>8</xdr:col>
      <xdr:colOff>457200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43852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0.969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90825" y="386715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0.92175</cdr:x>
      <cdr:y>0.37975</cdr:y>
    </cdr:from>
    <cdr:to>
      <cdr:x>0.961</cdr:x>
      <cdr:y>0.60275</cdr:y>
    </cdr:to>
    <cdr:sp>
      <cdr:nvSpPr>
        <cdr:cNvPr id="2" name="Line 5"/>
        <cdr:cNvSpPr>
          <a:spLocks/>
        </cdr:cNvSpPr>
      </cdr:nvSpPr>
      <cdr:spPr>
        <a:xfrm>
          <a:off x="5029200" y="1514475"/>
          <a:ext cx="2095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0.694</cdr:x>
      <cdr:y>0.16275</cdr:y>
    </cdr:from>
    <cdr:to>
      <cdr:x>0.94475</cdr:x>
      <cdr:y>0.37725</cdr:y>
    </cdr:to>
    <cdr:sp>
      <cdr:nvSpPr>
        <cdr:cNvPr id="3" name="Text Box 2"/>
        <cdr:cNvSpPr txBox="1">
          <a:spLocks noChangeArrowheads="1"/>
        </cdr:cNvSpPr>
      </cdr:nvSpPr>
      <cdr:spPr>
        <a:xfrm>
          <a:off x="3781425" y="647700"/>
          <a:ext cx="1371600" cy="857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5.3 million acres </a:t>
          </a:r>
        </a:p>
      </cdr:txBody>
    </cdr:sp>
  </cdr:relSizeAnchor>
  <cdr:relSizeAnchor xmlns:cdr="http://schemas.openxmlformats.org/drawingml/2006/chartDrawing">
    <cdr:from>
      <cdr:x>-0.00925</cdr:x>
      <cdr:y>0.95475</cdr:y>
    </cdr:from>
    <cdr:to>
      <cdr:x>0.45875</cdr:x>
      <cdr:y>1</cdr:y>
    </cdr:to>
    <cdr:sp textlink="RawData!$A$21">
      <cdr:nvSpPr>
        <cdr:cNvPr id="4" name="Text Box 5"/>
        <cdr:cNvSpPr txBox="1">
          <a:spLocks noChangeArrowheads="1"/>
        </cdr:cNvSpPr>
      </cdr:nvSpPr>
      <cdr:spPr>
        <a:xfrm>
          <a:off x="-47624" y="3810000"/>
          <a:ext cx="2552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31d17c69-cd92-43ab-8807-ebd17dcd41f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561975</xdr:colOff>
      <xdr:row>18</xdr:row>
      <xdr:rowOff>19050</xdr:rowOff>
    </xdr:from>
    <xdr:to>
      <xdr:col>8</xdr:col>
      <xdr:colOff>419100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448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0.11225</cdr:y>
    </cdr:from>
    <cdr:to>
      <cdr:x>0.59075</cdr:x>
      <cdr:y>0.33875</cdr:y>
    </cdr:to>
    <cdr:sp>
      <cdr:nvSpPr>
        <cdr:cNvPr id="1" name="Text 2"/>
        <cdr:cNvSpPr txBox="1">
          <a:spLocks noChangeArrowheads="1"/>
        </cdr:cNvSpPr>
      </cdr:nvSpPr>
      <cdr:spPr>
        <a:xfrm>
          <a:off x="1085850" y="457200"/>
          <a:ext cx="2143125" cy="942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 = 76.0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 = 77.9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 = 71.7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 = 72.1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Yield = 73.9 bu/ac</a:t>
          </a:r>
        </a:p>
      </cdr:txBody>
    </cdr:sp>
  </cdr:relSizeAnchor>
  <cdr:relSizeAnchor xmlns:cdr="http://schemas.openxmlformats.org/drawingml/2006/chartDrawing">
    <cdr:from>
      <cdr:x>0.52375</cdr:x>
      <cdr:y>0.9675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867025" y="4010025"/>
          <a:ext cx="2657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0.9675</cdr:y>
    </cdr:from>
    <cdr:to>
      <cdr:x>0.46</cdr:x>
      <cdr:y>1</cdr:y>
    </cdr:to>
    <cdr:sp textlink="RawData!$A$21">
      <cdr:nvSpPr>
        <cdr:cNvPr id="3" name="Text Box 4"/>
        <cdr:cNvSpPr txBox="1">
          <a:spLocks noChangeArrowheads="1"/>
        </cdr:cNvSpPr>
      </cdr:nvSpPr>
      <cdr:spPr>
        <a:xfrm>
          <a:off x="-47624" y="4010025"/>
          <a:ext cx="2571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7872cee7-c861-4ac6-91f5-0de4446743d3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171450</xdr:rowOff>
    </xdr:from>
    <xdr:to>
      <xdr:col>8</xdr:col>
      <xdr:colOff>495300</xdr:colOff>
      <xdr:row>21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3600450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</cdr:x>
      <cdr:y>0.9675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4171950"/>
          <a:ext cx="2695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0.953</cdr:y>
    </cdr:from>
    <cdr:to>
      <cdr:x>0.44275</cdr:x>
      <cdr:y>1</cdr:y>
    </cdr:to>
    <cdr:sp textlink="RawData!$A$21">
      <cdr:nvSpPr>
        <cdr:cNvPr id="2" name="Text Box 3"/>
        <cdr:cNvSpPr txBox="1">
          <a:spLocks noChangeArrowheads="1"/>
        </cdr:cNvSpPr>
      </cdr:nvSpPr>
      <cdr:spPr>
        <a:xfrm>
          <a:off x="-47624" y="4105275"/>
          <a:ext cx="2466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/>
        <a:p>
          <a:pPr algn="l">
            <a:defRPr/>
          </a:pPr>
          <a:fld id="{cb8fb242-2f65-40e8-9988-75d3c1ec83e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USDA WASDE Report 10-10-2019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0">
        <row r="55">
          <cell r="D55">
            <v>73</v>
          </cell>
          <cell r="O55">
            <v>4181</v>
          </cell>
          <cell r="Y55">
            <v>2.55</v>
          </cell>
        </row>
        <row r="56">
          <cell r="D56">
            <v>74</v>
          </cell>
          <cell r="O56">
            <v>3180</v>
          </cell>
          <cell r="Y56">
            <v>3.02</v>
          </cell>
        </row>
        <row r="57">
          <cell r="D57">
            <v>75</v>
          </cell>
          <cell r="O57">
            <v>3582</v>
          </cell>
          <cell r="Y57">
            <v>2.54</v>
          </cell>
        </row>
        <row r="58">
          <cell r="D58">
            <v>76</v>
          </cell>
          <cell r="O58">
            <v>3602</v>
          </cell>
          <cell r="Y58">
            <v>2.15</v>
          </cell>
        </row>
        <row r="59">
          <cell r="D59">
            <v>77</v>
          </cell>
          <cell r="O59">
            <v>3730</v>
          </cell>
          <cell r="Y59">
            <v>2.05</v>
          </cell>
        </row>
        <row r="60">
          <cell r="D60">
            <v>78</v>
          </cell>
          <cell r="O60">
            <v>4274</v>
          </cell>
          <cell r="Y60">
            <v>2.25</v>
          </cell>
        </row>
        <row r="61">
          <cell r="D61">
            <v>79</v>
          </cell>
          <cell r="O61">
            <v>4563</v>
          </cell>
          <cell r="Y61">
            <v>2.48</v>
          </cell>
        </row>
        <row r="62">
          <cell r="D62">
            <v>80</v>
          </cell>
          <cell r="O62">
            <v>4232</v>
          </cell>
          <cell r="Y62">
            <v>3.12</v>
          </cell>
        </row>
        <row r="63">
          <cell r="D63">
            <v>81</v>
          </cell>
          <cell r="O63">
            <v>4245</v>
          </cell>
          <cell r="Y63">
            <v>2.47</v>
          </cell>
        </row>
        <row r="64">
          <cell r="D64">
            <v>82</v>
          </cell>
          <cell r="O64">
            <v>4573</v>
          </cell>
          <cell r="Y64">
            <v>2.55</v>
          </cell>
        </row>
        <row r="65">
          <cell r="D65">
            <v>83</v>
          </cell>
          <cell r="O65">
            <v>3876</v>
          </cell>
          <cell r="Y65">
            <v>3.21</v>
          </cell>
        </row>
        <row r="66">
          <cell r="D66">
            <v>84</v>
          </cell>
          <cell r="O66">
            <v>4115</v>
          </cell>
          <cell r="Y66">
            <v>2.63</v>
          </cell>
        </row>
        <row r="67">
          <cell r="D67">
            <v>85</v>
          </cell>
          <cell r="O67">
            <v>4114</v>
          </cell>
          <cell r="Y67">
            <v>2.23</v>
          </cell>
        </row>
        <row r="68">
          <cell r="D68">
            <v>86</v>
          </cell>
          <cell r="O68">
            <v>4669</v>
          </cell>
          <cell r="Y68">
            <v>1.5</v>
          </cell>
        </row>
        <row r="69">
          <cell r="D69">
            <v>87</v>
          </cell>
          <cell r="O69">
            <v>4798</v>
          </cell>
          <cell r="Y69">
            <v>1.94</v>
          </cell>
        </row>
        <row r="70">
          <cell r="D70">
            <v>88</v>
          </cell>
          <cell r="O70">
            <v>3941</v>
          </cell>
          <cell r="Y70">
            <v>2.54</v>
          </cell>
        </row>
        <row r="71">
          <cell r="D71">
            <v>89</v>
          </cell>
          <cell r="O71">
            <v>4389</v>
          </cell>
          <cell r="Y71">
            <v>2.36</v>
          </cell>
        </row>
        <row r="72">
          <cell r="D72">
            <v>90</v>
          </cell>
          <cell r="O72">
            <v>4663</v>
          </cell>
          <cell r="Y72">
            <v>2.28</v>
          </cell>
        </row>
        <row r="73">
          <cell r="D73">
            <v>91</v>
          </cell>
          <cell r="O73">
            <v>4878</v>
          </cell>
          <cell r="Y73">
            <v>2.37</v>
          </cell>
        </row>
        <row r="74">
          <cell r="D74">
            <v>92</v>
          </cell>
          <cell r="O74">
            <v>5301</v>
          </cell>
          <cell r="Y74">
            <v>2.07</v>
          </cell>
        </row>
        <row r="75">
          <cell r="D75">
            <v>93</v>
          </cell>
          <cell r="O75">
            <v>4704</v>
          </cell>
          <cell r="Y75">
            <v>2.5</v>
          </cell>
        </row>
        <row r="76">
          <cell r="D76">
            <v>94</v>
          </cell>
          <cell r="O76">
            <v>5523</v>
          </cell>
          <cell r="Y76">
            <v>2.26</v>
          </cell>
        </row>
        <row r="77">
          <cell r="D77">
            <v>95</v>
          </cell>
        </row>
        <row r="78">
          <cell r="D78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tabSelected="1" zoomScalePageLayoutView="0" workbookViewId="0" topLeftCell="A1">
      <pane xSplit="2" ySplit="1" topLeftCell="AI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1" sqref="A21"/>
    </sheetView>
  </sheetViews>
  <sheetFormatPr defaultColWidth="9.140625" defaultRowHeight="15"/>
  <cols>
    <col min="1" max="1" width="30.421875" style="0" customWidth="1"/>
    <col min="2" max="2" width="8.00390625" style="0" customWidth="1"/>
  </cols>
  <sheetData>
    <row r="1" spans="1:48" ht="15">
      <c r="A1" s="6" t="s">
        <v>0</v>
      </c>
      <c r="B1" s="5"/>
      <c r="C1" s="5" t="s">
        <v>50</v>
      </c>
      <c r="D1" s="5" t="s">
        <v>49</v>
      </c>
      <c r="E1" s="5" t="s">
        <v>48</v>
      </c>
      <c r="F1" s="5" t="s">
        <v>47</v>
      </c>
      <c r="G1" s="5" t="s">
        <v>46</v>
      </c>
      <c r="H1" s="5" t="s">
        <v>45</v>
      </c>
      <c r="I1" s="5" t="s">
        <v>44</v>
      </c>
      <c r="J1" s="5" t="s">
        <v>43</v>
      </c>
      <c r="K1" s="5" t="s">
        <v>42</v>
      </c>
      <c r="L1" s="5" t="s">
        <v>41</v>
      </c>
      <c r="M1" s="5" t="s">
        <v>40</v>
      </c>
      <c r="N1" s="5" t="s">
        <v>39</v>
      </c>
      <c r="O1" s="5" t="s">
        <v>38</v>
      </c>
      <c r="P1" s="5" t="s">
        <v>37</v>
      </c>
      <c r="Q1" s="5" t="s">
        <v>36</v>
      </c>
      <c r="R1" s="5" t="s">
        <v>35</v>
      </c>
      <c r="S1" s="5" t="s">
        <v>34</v>
      </c>
      <c r="T1" s="5" t="s">
        <v>33</v>
      </c>
      <c r="U1" s="5" t="s">
        <v>32</v>
      </c>
      <c r="V1" s="5" t="s">
        <v>31</v>
      </c>
      <c r="W1" s="5" t="s">
        <v>30</v>
      </c>
      <c r="X1" s="5" t="s">
        <v>29</v>
      </c>
      <c r="Y1" s="5" t="s">
        <v>28</v>
      </c>
      <c r="Z1" s="5" t="s">
        <v>27</v>
      </c>
      <c r="AA1" s="5" t="s">
        <v>26</v>
      </c>
      <c r="AB1" s="5" t="s">
        <v>25</v>
      </c>
      <c r="AC1" s="5" t="s">
        <v>24</v>
      </c>
      <c r="AD1" s="5" t="s">
        <v>23</v>
      </c>
      <c r="AE1" s="5" t="s">
        <v>22</v>
      </c>
      <c r="AF1" s="5" t="s">
        <v>21</v>
      </c>
      <c r="AG1" s="5" t="s">
        <v>20</v>
      </c>
      <c r="AH1" s="5" t="s">
        <v>19</v>
      </c>
      <c r="AI1" s="5" t="s">
        <v>18</v>
      </c>
      <c r="AJ1" s="5" t="s">
        <v>17</v>
      </c>
      <c r="AK1" s="5" t="s">
        <v>16</v>
      </c>
      <c r="AL1" s="5" t="s">
        <v>1</v>
      </c>
      <c r="AM1" s="5" t="s">
        <v>2</v>
      </c>
      <c r="AN1" s="13" t="s">
        <v>81</v>
      </c>
      <c r="AO1" s="13" t="s">
        <v>80</v>
      </c>
      <c r="AP1" s="18" t="s">
        <v>82</v>
      </c>
      <c r="AQ1" s="18" t="s">
        <v>83</v>
      </c>
      <c r="AR1" s="13" t="s">
        <v>84</v>
      </c>
      <c r="AS1" s="13" t="s">
        <v>85</v>
      </c>
      <c r="AT1" s="13" t="s">
        <v>86</v>
      </c>
      <c r="AU1" s="23" t="s">
        <v>87</v>
      </c>
      <c r="AV1" s="10" t="s">
        <v>88</v>
      </c>
    </row>
    <row r="2" spans="1:48" ht="15">
      <c r="A2" s="5" t="s">
        <v>3</v>
      </c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v>11.1</v>
      </c>
      <c r="U2" s="7">
        <v>13.3</v>
      </c>
      <c r="V2" s="7">
        <v>9.9</v>
      </c>
      <c r="W2" s="7">
        <v>9.8</v>
      </c>
      <c r="X2" s="7">
        <v>9.5</v>
      </c>
      <c r="Y2" s="7">
        <v>13.2</v>
      </c>
      <c r="Z2" s="7">
        <v>10.1</v>
      </c>
      <c r="AA2" s="7">
        <v>9.6</v>
      </c>
      <c r="AB2" s="7">
        <v>9.3</v>
      </c>
      <c r="AC2" s="7">
        <v>9.2</v>
      </c>
      <c r="AD2" s="7">
        <v>10.3</v>
      </c>
      <c r="AE2" s="7">
        <v>9.6</v>
      </c>
      <c r="AF2" s="7">
        <v>9.4</v>
      </c>
      <c r="AG2" s="7">
        <v>7.5</v>
      </c>
      <c r="AH2" s="7">
        <v>6.5</v>
      </c>
      <c r="AI2" s="7">
        <v>6.5</v>
      </c>
      <c r="AJ2" s="7">
        <v>7.7</v>
      </c>
      <c r="AK2" s="7">
        <v>8.3</v>
      </c>
      <c r="AL2" s="7">
        <v>6.6</v>
      </c>
      <c r="AM2" s="7">
        <v>5.4</v>
      </c>
      <c r="AN2" s="14">
        <v>5.5</v>
      </c>
      <c r="AO2" s="14">
        <v>6.3</v>
      </c>
      <c r="AP2" s="19">
        <v>8.1</v>
      </c>
      <c r="AQ2" s="19">
        <v>7.1</v>
      </c>
      <c r="AR2" s="14">
        <v>8.5</v>
      </c>
      <c r="AS2" s="14">
        <v>6.7</v>
      </c>
      <c r="AT2" s="14">
        <v>5.6</v>
      </c>
      <c r="AU2" s="24">
        <v>5.7</v>
      </c>
      <c r="AV2" s="12">
        <v>5.3</v>
      </c>
    </row>
    <row r="3" spans="1:48" ht="15">
      <c r="A3" s="5" t="s">
        <v>4</v>
      </c>
      <c r="B3" s="5"/>
      <c r="C3" s="7">
        <f aca="true" t="shared" si="0" ref="C3:O3">C6/C4</f>
        <v>13.885209713024283</v>
      </c>
      <c r="D3" s="7">
        <f t="shared" si="0"/>
        <v>15.36734693877551</v>
      </c>
      <c r="E3" s="7">
        <f t="shared" si="0"/>
        <v>14.723926380368098</v>
      </c>
      <c r="F3" s="7">
        <f t="shared" si="0"/>
        <v>14.08525754884547</v>
      </c>
      <c r="G3" s="7">
        <f t="shared" si="0"/>
        <v>13.575317604355716</v>
      </c>
      <c r="H3" s="7">
        <f t="shared" si="0"/>
        <v>12.902711323763954</v>
      </c>
      <c r="I3" s="7">
        <f t="shared" si="0"/>
        <v>12.505399568034559</v>
      </c>
      <c r="J3" s="7">
        <f t="shared" si="0"/>
        <v>13.712948517940719</v>
      </c>
      <c r="K3" s="7">
        <f t="shared" si="0"/>
        <v>14.254237288135593</v>
      </c>
      <c r="L3" s="7">
        <f t="shared" si="0"/>
        <v>10.020533880903491</v>
      </c>
      <c r="M3" s="7">
        <f t="shared" si="0"/>
        <v>15.30035335689046</v>
      </c>
      <c r="N3" s="7">
        <f t="shared" si="0"/>
        <v>16.766467065868262</v>
      </c>
      <c r="O3" s="7">
        <f t="shared" si="0"/>
        <v>13.855243722304284</v>
      </c>
      <c r="P3" s="7">
        <f>P6/P4</f>
        <v>10.53314121037464</v>
      </c>
      <c r="Q3" s="7">
        <f>Q6/Q4</f>
        <v>9.043887147335424</v>
      </c>
      <c r="R3" s="5">
        <v>11.1</v>
      </c>
      <c r="S3" s="5">
        <v>9.1</v>
      </c>
      <c r="T3" s="5">
        <v>9.9</v>
      </c>
      <c r="U3" s="5">
        <v>12.2</v>
      </c>
      <c r="V3" s="5">
        <v>8.9</v>
      </c>
      <c r="W3" s="5">
        <v>8.9</v>
      </c>
      <c r="X3" s="5">
        <v>8.3</v>
      </c>
      <c r="Y3" s="5">
        <v>11.9</v>
      </c>
      <c r="Z3" s="5">
        <v>9.2</v>
      </c>
      <c r="AA3" s="5">
        <v>7.7</v>
      </c>
      <c r="AB3" s="5">
        <v>8.5</v>
      </c>
      <c r="AC3" s="5">
        <v>7.7</v>
      </c>
      <c r="AD3" s="5">
        <v>8.6</v>
      </c>
      <c r="AE3" s="5">
        <v>7.3</v>
      </c>
      <c r="AF3" s="5">
        <v>7.8</v>
      </c>
      <c r="AG3" s="5">
        <v>6.5</v>
      </c>
      <c r="AH3" s="5">
        <v>5.7</v>
      </c>
      <c r="AI3" s="5">
        <v>4.9</v>
      </c>
      <c r="AJ3" s="5">
        <v>6.8</v>
      </c>
      <c r="AK3" s="5">
        <v>7.3</v>
      </c>
      <c r="AL3" s="5">
        <v>5.5</v>
      </c>
      <c r="AM3" s="5">
        <v>4.8</v>
      </c>
      <c r="AN3" s="13">
        <v>3.9</v>
      </c>
      <c r="AO3" s="14">
        <v>5</v>
      </c>
      <c r="AP3" s="19">
        <v>6.6</v>
      </c>
      <c r="AQ3" s="19">
        <v>6.4</v>
      </c>
      <c r="AR3" s="13">
        <v>7.9</v>
      </c>
      <c r="AS3" s="13">
        <v>6.2</v>
      </c>
      <c r="AT3" s="13">
        <v>5</v>
      </c>
      <c r="AU3" s="23">
        <v>5.1</v>
      </c>
      <c r="AV3" s="10">
        <v>4.7</v>
      </c>
    </row>
    <row r="4" spans="1:48" ht="15">
      <c r="A4" s="5" t="s">
        <v>5</v>
      </c>
      <c r="B4" s="5"/>
      <c r="C4" s="5">
        <v>45.3</v>
      </c>
      <c r="D4" s="5">
        <v>49</v>
      </c>
      <c r="E4" s="5">
        <v>48.9</v>
      </c>
      <c r="F4" s="5">
        <v>56.3</v>
      </c>
      <c r="G4" s="5">
        <v>55.1</v>
      </c>
      <c r="H4" s="5">
        <v>62.7</v>
      </c>
      <c r="I4" s="5">
        <v>46.3</v>
      </c>
      <c r="J4" s="5">
        <v>64.1</v>
      </c>
      <c r="K4" s="5">
        <v>59</v>
      </c>
      <c r="L4" s="5">
        <v>48.7</v>
      </c>
      <c r="M4" s="5">
        <v>56.6</v>
      </c>
      <c r="N4" s="5">
        <v>66.8</v>
      </c>
      <c r="O4" s="5">
        <v>67.7</v>
      </c>
      <c r="P4" s="5">
        <v>69.4</v>
      </c>
      <c r="Q4" s="5">
        <v>63.8</v>
      </c>
      <c r="R4" s="5">
        <v>55.4</v>
      </c>
      <c r="S4" s="5">
        <v>63.1</v>
      </c>
      <c r="T4" s="5">
        <v>59.3</v>
      </c>
      <c r="U4" s="5">
        <v>72.8</v>
      </c>
      <c r="V4" s="5">
        <v>59.9</v>
      </c>
      <c r="W4" s="5">
        <v>72.8</v>
      </c>
      <c r="X4" s="5">
        <v>55.6</v>
      </c>
      <c r="Y4" s="5">
        <v>67.5</v>
      </c>
      <c r="Z4" s="5">
        <v>69.2</v>
      </c>
      <c r="AA4" s="5">
        <v>67.3</v>
      </c>
      <c r="AB4" s="5">
        <v>69.7</v>
      </c>
      <c r="AC4" s="5">
        <v>60.9</v>
      </c>
      <c r="AD4" s="5">
        <v>59.9</v>
      </c>
      <c r="AE4" s="5">
        <v>50.7</v>
      </c>
      <c r="AF4" s="5">
        <v>52.7</v>
      </c>
      <c r="AG4" s="5">
        <v>69.6</v>
      </c>
      <c r="AH4" s="5">
        <v>68.5</v>
      </c>
      <c r="AI4" s="5">
        <v>56.2</v>
      </c>
      <c r="AJ4" s="5">
        <v>73.2</v>
      </c>
      <c r="AK4" s="5">
        <v>65</v>
      </c>
      <c r="AL4" s="5">
        <v>69.4</v>
      </c>
      <c r="AM4" s="5">
        <v>71.8</v>
      </c>
      <c r="AN4" s="13">
        <v>54.6</v>
      </c>
      <c r="AO4" s="13">
        <v>49.6</v>
      </c>
      <c r="AP4" s="18">
        <v>59.6</v>
      </c>
      <c r="AQ4" s="18">
        <v>67.6</v>
      </c>
      <c r="AR4" s="14">
        <v>76</v>
      </c>
      <c r="AS4" s="14">
        <v>77.9</v>
      </c>
      <c r="AT4" s="14">
        <v>71.7</v>
      </c>
      <c r="AU4" s="24">
        <v>72.1</v>
      </c>
      <c r="AV4" s="12">
        <v>73.9</v>
      </c>
    </row>
    <row r="5" spans="1:48" ht="15">
      <c r="A5" s="5" t="s">
        <v>6</v>
      </c>
      <c r="B5" s="5"/>
      <c r="C5" s="5">
        <v>61</v>
      </c>
      <c r="D5" s="5">
        <v>35</v>
      </c>
      <c r="E5" s="5">
        <v>51</v>
      </c>
      <c r="F5" s="5">
        <v>91</v>
      </c>
      <c r="G5" s="5">
        <v>191</v>
      </c>
      <c r="H5" s="5">
        <v>160</v>
      </c>
      <c r="I5" s="5">
        <v>147</v>
      </c>
      <c r="J5" s="5">
        <v>109</v>
      </c>
      <c r="K5" s="5">
        <v>297</v>
      </c>
      <c r="L5" s="5">
        <v>400</v>
      </c>
      <c r="M5" s="5">
        <v>251</v>
      </c>
      <c r="N5" s="5">
        <v>300</v>
      </c>
      <c r="O5" s="5">
        <v>551</v>
      </c>
      <c r="P5" s="5">
        <v>743</v>
      </c>
      <c r="Q5" s="5">
        <v>663</v>
      </c>
      <c r="R5" s="5">
        <v>440</v>
      </c>
      <c r="S5" s="5">
        <v>220</v>
      </c>
      <c r="T5" s="5">
        <v>143</v>
      </c>
      <c r="U5" s="5">
        <v>53</v>
      </c>
      <c r="V5" s="5">
        <v>175</v>
      </c>
      <c r="W5" s="5">
        <v>48</v>
      </c>
      <c r="X5" s="5">
        <v>72</v>
      </c>
      <c r="Y5" s="5">
        <v>18</v>
      </c>
      <c r="Z5" s="5">
        <v>47</v>
      </c>
      <c r="AA5" s="5">
        <v>49</v>
      </c>
      <c r="AB5" s="5">
        <v>65</v>
      </c>
      <c r="AC5" s="5">
        <v>65</v>
      </c>
      <c r="AD5" s="5">
        <v>42</v>
      </c>
      <c r="AE5" s="5">
        <v>61</v>
      </c>
      <c r="AF5" s="5">
        <v>43</v>
      </c>
      <c r="AG5" s="5">
        <v>34</v>
      </c>
      <c r="AH5" s="5">
        <v>57</v>
      </c>
      <c r="AI5" s="5">
        <v>66</v>
      </c>
      <c r="AJ5" s="5">
        <v>32</v>
      </c>
      <c r="AK5" s="5">
        <v>53</v>
      </c>
      <c r="AL5" s="5">
        <v>55</v>
      </c>
      <c r="AM5" s="5">
        <v>41</v>
      </c>
      <c r="AN5" s="13">
        <v>27</v>
      </c>
      <c r="AO5" s="13">
        <v>23</v>
      </c>
      <c r="AP5" s="18">
        <v>15</v>
      </c>
      <c r="AQ5" s="18">
        <v>34</v>
      </c>
      <c r="AR5" s="13">
        <v>18</v>
      </c>
      <c r="AS5" s="13">
        <v>37</v>
      </c>
      <c r="AT5" s="13">
        <v>33</v>
      </c>
      <c r="AU5" s="23">
        <v>35</v>
      </c>
      <c r="AV5" s="10">
        <v>64</v>
      </c>
    </row>
    <row r="6" spans="1:48" ht="15">
      <c r="A6" s="5" t="s">
        <v>7</v>
      </c>
      <c r="B6" s="5"/>
      <c r="C6" s="5">
        <v>629</v>
      </c>
      <c r="D6" s="5">
        <v>753</v>
      </c>
      <c r="E6" s="5">
        <v>720</v>
      </c>
      <c r="F6" s="5">
        <v>793</v>
      </c>
      <c r="G6" s="5">
        <v>748</v>
      </c>
      <c r="H6" s="5">
        <v>809</v>
      </c>
      <c r="I6" s="5">
        <v>579</v>
      </c>
      <c r="J6" s="5">
        <v>879</v>
      </c>
      <c r="K6" s="5">
        <v>841</v>
      </c>
      <c r="L6" s="5">
        <v>488</v>
      </c>
      <c r="M6" s="5">
        <v>866</v>
      </c>
      <c r="N6" s="5">
        <v>1120</v>
      </c>
      <c r="O6" s="5">
        <v>938</v>
      </c>
      <c r="P6" s="5">
        <v>731</v>
      </c>
      <c r="Q6" s="5">
        <v>577</v>
      </c>
      <c r="R6" s="5">
        <v>615</v>
      </c>
      <c r="S6" s="5">
        <v>573</v>
      </c>
      <c r="T6" s="5">
        <v>585</v>
      </c>
      <c r="U6" s="5">
        <v>884</v>
      </c>
      <c r="V6" s="5">
        <v>534</v>
      </c>
      <c r="W6" s="5">
        <v>649</v>
      </c>
      <c r="X6" s="5">
        <v>460</v>
      </c>
      <c r="Y6" s="5">
        <v>803</v>
      </c>
      <c r="Z6" s="5">
        <v>634</v>
      </c>
      <c r="AA6" s="5">
        <v>520</v>
      </c>
      <c r="AB6" s="5">
        <v>595</v>
      </c>
      <c r="AC6" s="5">
        <v>471</v>
      </c>
      <c r="AD6" s="5">
        <v>515</v>
      </c>
      <c r="AE6" s="5">
        <v>370</v>
      </c>
      <c r="AF6" s="5">
        <v>411</v>
      </c>
      <c r="AG6" s="5">
        <v>454</v>
      </c>
      <c r="AH6" s="5">
        <v>393</v>
      </c>
      <c r="AI6" s="5">
        <v>278</v>
      </c>
      <c r="AJ6" s="5">
        <v>497</v>
      </c>
      <c r="AK6" s="5">
        <v>472</v>
      </c>
      <c r="AL6" s="5">
        <v>383</v>
      </c>
      <c r="AM6" s="5">
        <v>346</v>
      </c>
      <c r="AN6" s="13">
        <v>214</v>
      </c>
      <c r="AO6" s="13">
        <v>248</v>
      </c>
      <c r="AP6" s="18">
        <v>392</v>
      </c>
      <c r="AQ6" s="18">
        <v>433</v>
      </c>
      <c r="AR6" s="13">
        <v>597</v>
      </c>
      <c r="AS6" s="13">
        <v>480</v>
      </c>
      <c r="AT6" s="13">
        <v>362</v>
      </c>
      <c r="AU6" s="23">
        <v>365</v>
      </c>
      <c r="AV6" s="10">
        <v>349</v>
      </c>
    </row>
    <row r="7" spans="1:48" ht="15">
      <c r="A7" s="5" t="s">
        <v>8</v>
      </c>
      <c r="B7" s="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3">
        <v>0</v>
      </c>
      <c r="AO7" s="13">
        <v>10</v>
      </c>
      <c r="AP7" s="18">
        <v>0</v>
      </c>
      <c r="AQ7" s="18">
        <v>0</v>
      </c>
      <c r="AR7" s="13">
        <v>5</v>
      </c>
      <c r="AS7" s="13">
        <v>2</v>
      </c>
      <c r="AT7" s="13">
        <v>2</v>
      </c>
      <c r="AU7" s="23">
        <v>0</v>
      </c>
      <c r="AV7" s="10">
        <v>0</v>
      </c>
    </row>
    <row r="8" spans="1:48" ht="15">
      <c r="A8" s="5" t="s">
        <v>9</v>
      </c>
      <c r="B8" s="5"/>
      <c r="C8" s="5">
        <v>690</v>
      </c>
      <c r="D8" s="5">
        <v>788</v>
      </c>
      <c r="E8" s="5">
        <v>771</v>
      </c>
      <c r="F8" s="5">
        <v>884</v>
      </c>
      <c r="G8" s="5">
        <v>939</v>
      </c>
      <c r="H8" s="5">
        <v>969</v>
      </c>
      <c r="I8" s="5">
        <v>726</v>
      </c>
      <c r="J8" s="5">
        <v>988</v>
      </c>
      <c r="K8" s="5">
        <v>1138</v>
      </c>
      <c r="L8" s="5">
        <v>888</v>
      </c>
      <c r="M8" s="5">
        <v>1117</v>
      </c>
      <c r="N8" s="5">
        <v>1420</v>
      </c>
      <c r="O8" s="5">
        <v>1489</v>
      </c>
      <c r="P8" s="5">
        <v>1474</v>
      </c>
      <c r="Q8" s="5">
        <v>1239</v>
      </c>
      <c r="R8" s="5">
        <v>1055</v>
      </c>
      <c r="S8" s="5">
        <v>793</v>
      </c>
      <c r="T8" s="5">
        <v>727</v>
      </c>
      <c r="U8" s="5">
        <v>937</v>
      </c>
      <c r="V8" s="5">
        <v>709</v>
      </c>
      <c r="W8" s="5">
        <v>697</v>
      </c>
      <c r="X8" s="5">
        <v>532</v>
      </c>
      <c r="Y8" s="5">
        <v>821</v>
      </c>
      <c r="Z8" s="5">
        <v>681</v>
      </c>
      <c r="AA8" s="5">
        <v>569</v>
      </c>
      <c r="AB8" s="5">
        <v>660</v>
      </c>
      <c r="AC8" s="5">
        <v>536</v>
      </c>
      <c r="AD8" s="5">
        <v>556</v>
      </c>
      <c r="AE8" s="5">
        <v>431</v>
      </c>
      <c r="AF8" s="5">
        <v>454</v>
      </c>
      <c r="AG8" s="5">
        <v>487</v>
      </c>
      <c r="AH8" s="5">
        <v>450</v>
      </c>
      <c r="AI8" s="5">
        <v>343</v>
      </c>
      <c r="AJ8" s="5">
        <v>530</v>
      </c>
      <c r="AK8" s="5">
        <v>525</v>
      </c>
      <c r="AL8" s="5">
        <v>438</v>
      </c>
      <c r="AM8" s="5">
        <v>387</v>
      </c>
      <c r="AN8" s="13">
        <v>242</v>
      </c>
      <c r="AO8" s="13">
        <v>280</v>
      </c>
      <c r="AP8" s="18">
        <v>408</v>
      </c>
      <c r="AQ8" s="18">
        <v>467</v>
      </c>
      <c r="AR8" s="13">
        <v>620</v>
      </c>
      <c r="AS8" s="13">
        <v>519</v>
      </c>
      <c r="AT8" s="13">
        <v>397</v>
      </c>
      <c r="AU8" s="23">
        <v>400</v>
      </c>
      <c r="AV8" s="10">
        <v>412</v>
      </c>
    </row>
    <row r="9" spans="1:48" ht="15">
      <c r="A9" s="5" t="s">
        <v>10</v>
      </c>
      <c r="B9" s="5"/>
      <c r="C9" s="5">
        <v>437</v>
      </c>
      <c r="D9" s="5">
        <v>502</v>
      </c>
      <c r="E9" s="5">
        <v>428</v>
      </c>
      <c r="F9" s="5">
        <v>473</v>
      </c>
      <c r="G9" s="5">
        <v>566</v>
      </c>
      <c r="H9" s="5">
        <v>484</v>
      </c>
      <c r="I9" s="5">
        <v>301</v>
      </c>
      <c r="J9" s="5">
        <v>431</v>
      </c>
      <c r="K9" s="5">
        <v>514</v>
      </c>
      <c r="L9" s="5">
        <v>381</v>
      </c>
      <c r="M9" s="5">
        <v>526</v>
      </c>
      <c r="N9" s="5">
        <v>664</v>
      </c>
      <c r="O9" s="5">
        <v>545</v>
      </c>
      <c r="P9" s="5">
        <v>555</v>
      </c>
      <c r="Q9" s="5">
        <v>468</v>
      </c>
      <c r="R9" s="5">
        <v>517</v>
      </c>
      <c r="S9" s="5">
        <v>404</v>
      </c>
      <c r="T9" s="5">
        <v>374</v>
      </c>
      <c r="U9" s="5">
        <v>478</v>
      </c>
      <c r="V9" s="5">
        <v>453</v>
      </c>
      <c r="W9" s="5">
        <v>395</v>
      </c>
      <c r="X9" s="5">
        <v>305</v>
      </c>
      <c r="Y9" s="5">
        <v>529</v>
      </c>
      <c r="Z9" s="5">
        <v>365</v>
      </c>
      <c r="AA9" s="5">
        <v>262</v>
      </c>
      <c r="AB9" s="5">
        <v>284</v>
      </c>
      <c r="AC9" s="5">
        <v>220</v>
      </c>
      <c r="AD9" s="5">
        <v>230</v>
      </c>
      <c r="AE9" s="5">
        <v>178</v>
      </c>
      <c r="AF9" s="5">
        <v>182</v>
      </c>
      <c r="AG9" s="5">
        <v>191</v>
      </c>
      <c r="AH9" s="5">
        <v>140</v>
      </c>
      <c r="AI9" s="5">
        <v>109</v>
      </c>
      <c r="AJ9" s="5">
        <v>165</v>
      </c>
      <c r="AK9" s="5">
        <v>232</v>
      </c>
      <c r="AL9" s="5">
        <v>141</v>
      </c>
      <c r="AM9" s="5">
        <v>123</v>
      </c>
      <c r="AN9" s="13">
        <v>71</v>
      </c>
      <c r="AO9" s="13">
        <v>94</v>
      </c>
      <c r="AP9" s="18">
        <v>93</v>
      </c>
      <c r="AQ9" s="18">
        <v>82</v>
      </c>
      <c r="AR9" s="13">
        <v>107</v>
      </c>
      <c r="AS9" s="13">
        <v>133</v>
      </c>
      <c r="AT9" s="13">
        <v>102</v>
      </c>
      <c r="AU9" s="23">
        <v>138</v>
      </c>
      <c r="AV9" s="10">
        <v>160</v>
      </c>
    </row>
    <row r="10" spans="1:48" ht="15">
      <c r="A10" s="5" t="s">
        <v>11</v>
      </c>
      <c r="B10" s="5"/>
      <c r="C10" s="5">
        <v>6</v>
      </c>
      <c r="D10" s="5">
        <v>6</v>
      </c>
      <c r="E10" s="5">
        <v>6</v>
      </c>
      <c r="F10" s="5">
        <v>7</v>
      </c>
      <c r="G10" s="5">
        <v>7</v>
      </c>
      <c r="H10" s="5">
        <v>13</v>
      </c>
      <c r="I10" s="5">
        <v>11</v>
      </c>
      <c r="J10" s="5">
        <v>11</v>
      </c>
      <c r="K10" s="5">
        <v>10</v>
      </c>
      <c r="L10" s="5">
        <v>10</v>
      </c>
      <c r="M10" s="5">
        <v>20</v>
      </c>
      <c r="N10" s="5">
        <v>28</v>
      </c>
      <c r="O10" s="5">
        <v>15</v>
      </c>
      <c r="P10" s="5">
        <v>25</v>
      </c>
      <c r="Q10" s="5">
        <v>22</v>
      </c>
      <c r="R10" s="5">
        <v>15</v>
      </c>
      <c r="S10" s="5">
        <v>14</v>
      </c>
      <c r="T10" s="5">
        <v>9</v>
      </c>
      <c r="U10" s="5">
        <v>8</v>
      </c>
      <c r="V10" s="5">
        <v>8</v>
      </c>
      <c r="W10" s="5">
        <v>7</v>
      </c>
      <c r="X10" s="5">
        <v>11</v>
      </c>
      <c r="Y10" s="5">
        <v>40</v>
      </c>
      <c r="Z10" s="5">
        <v>55</v>
      </c>
      <c r="AA10" s="5">
        <v>45</v>
      </c>
      <c r="AB10" s="5">
        <v>55</v>
      </c>
      <c r="AC10" s="5">
        <v>35</v>
      </c>
      <c r="AD10" s="5">
        <v>23</v>
      </c>
      <c r="AE10" s="5">
        <v>24</v>
      </c>
      <c r="AF10" s="5">
        <v>40</v>
      </c>
      <c r="AG10" s="5">
        <v>55</v>
      </c>
      <c r="AH10" s="5">
        <v>50</v>
      </c>
      <c r="AI10" s="5">
        <v>45</v>
      </c>
      <c r="AJ10" s="5">
        <v>35</v>
      </c>
      <c r="AK10" s="5">
        <v>95</v>
      </c>
      <c r="AL10" s="5">
        <v>90</v>
      </c>
      <c r="AM10" s="5">
        <v>85</v>
      </c>
      <c r="AN10" s="13">
        <v>85</v>
      </c>
      <c r="AO10" s="13">
        <v>95</v>
      </c>
      <c r="AP10" s="18">
        <v>70</v>
      </c>
      <c r="AQ10" s="18">
        <v>15</v>
      </c>
      <c r="AR10" s="13">
        <v>137</v>
      </c>
      <c r="AS10" s="13">
        <v>115</v>
      </c>
      <c r="AT10" s="13">
        <v>60</v>
      </c>
      <c r="AU10" s="23">
        <v>106</v>
      </c>
      <c r="AV10" s="10">
        <v>100</v>
      </c>
    </row>
    <row r="11" spans="1:48" ht="15">
      <c r="A11" s="5" t="s">
        <v>79</v>
      </c>
      <c r="B11" s="5"/>
      <c r="C11" s="5">
        <v>443</v>
      </c>
      <c r="D11" s="5">
        <v>508</v>
      </c>
      <c r="E11" s="5">
        <v>434</v>
      </c>
      <c r="F11" s="5">
        <v>480</v>
      </c>
      <c r="G11" s="5">
        <v>573</v>
      </c>
      <c r="H11" s="5">
        <v>497</v>
      </c>
      <c r="I11" s="5">
        <v>312</v>
      </c>
      <c r="J11" s="5">
        <v>442</v>
      </c>
      <c r="K11" s="5">
        <v>524</v>
      </c>
      <c r="L11" s="5">
        <v>391</v>
      </c>
      <c r="M11" s="5">
        <v>546</v>
      </c>
      <c r="N11" s="5">
        <v>691</v>
      </c>
      <c r="O11" s="5">
        <v>559</v>
      </c>
      <c r="P11" s="5">
        <v>580</v>
      </c>
      <c r="Q11" s="5">
        <v>490</v>
      </c>
      <c r="R11" s="5">
        <v>532</v>
      </c>
      <c r="S11" s="5">
        <v>418</v>
      </c>
      <c r="T11" s="5">
        <v>383</v>
      </c>
      <c r="U11" s="5">
        <v>485</v>
      </c>
      <c r="V11" s="5">
        <v>460</v>
      </c>
      <c r="W11" s="5">
        <v>402</v>
      </c>
      <c r="X11" s="5">
        <v>316</v>
      </c>
      <c r="Y11" s="5">
        <v>569</v>
      </c>
      <c r="Z11" s="5">
        <v>420</v>
      </c>
      <c r="AA11" s="5">
        <v>307</v>
      </c>
      <c r="AB11" s="5">
        <v>339</v>
      </c>
      <c r="AC11" s="5">
        <v>255</v>
      </c>
      <c r="AD11" s="5">
        <v>253</v>
      </c>
      <c r="AE11" s="5">
        <v>202</v>
      </c>
      <c r="AF11" s="5">
        <v>222</v>
      </c>
      <c r="AG11" s="5">
        <v>246</v>
      </c>
      <c r="AH11" s="5">
        <v>190</v>
      </c>
      <c r="AI11" s="5">
        <v>154</v>
      </c>
      <c r="AJ11" s="5">
        <v>200</v>
      </c>
      <c r="AK11" s="5">
        <v>327</v>
      </c>
      <c r="AL11" s="5">
        <v>231</v>
      </c>
      <c r="AM11" s="5">
        <v>208</v>
      </c>
      <c r="AN11" s="13">
        <v>156</v>
      </c>
      <c r="AO11" s="13">
        <v>189</v>
      </c>
      <c r="AP11" s="18">
        <v>162</v>
      </c>
      <c r="AQ11" s="18">
        <v>97</v>
      </c>
      <c r="AR11" s="13">
        <v>244</v>
      </c>
      <c r="AS11" s="13">
        <v>247</v>
      </c>
      <c r="AT11" s="13">
        <v>162</v>
      </c>
      <c r="AU11" s="23">
        <v>244</v>
      </c>
      <c r="AV11" s="10">
        <v>260</v>
      </c>
    </row>
    <row r="12" spans="1:48" ht="15">
      <c r="A12" s="5" t="s">
        <v>12</v>
      </c>
      <c r="B12" s="5"/>
      <c r="C12" s="5">
        <v>212</v>
      </c>
      <c r="D12" s="5">
        <v>229</v>
      </c>
      <c r="E12" s="5">
        <v>246</v>
      </c>
      <c r="F12" s="5">
        <v>213</v>
      </c>
      <c r="G12" s="5">
        <v>207</v>
      </c>
      <c r="H12" s="5">
        <v>325</v>
      </c>
      <c r="I12" s="5">
        <v>305</v>
      </c>
      <c r="J12" s="5">
        <v>249</v>
      </c>
      <c r="K12" s="5">
        <v>215</v>
      </c>
      <c r="L12" s="5">
        <v>246</v>
      </c>
      <c r="M12" s="5">
        <v>299</v>
      </c>
      <c r="N12" s="5">
        <v>178</v>
      </c>
      <c r="O12" s="5">
        <v>198</v>
      </c>
      <c r="P12" s="5">
        <v>231</v>
      </c>
      <c r="Q12" s="5">
        <v>310</v>
      </c>
      <c r="R12" s="5">
        <v>304</v>
      </c>
      <c r="S12" s="5">
        <v>233</v>
      </c>
      <c r="T12" s="5">
        <v>292</v>
      </c>
      <c r="U12" s="5">
        <v>277</v>
      </c>
      <c r="V12" s="5">
        <v>202</v>
      </c>
      <c r="W12" s="5">
        <v>223</v>
      </c>
      <c r="X12" s="5">
        <v>198</v>
      </c>
      <c r="Y12" s="5">
        <v>205</v>
      </c>
      <c r="Z12" s="5">
        <v>212</v>
      </c>
      <c r="AA12" s="5">
        <v>197</v>
      </c>
      <c r="AB12" s="5">
        <v>256</v>
      </c>
      <c r="AC12" s="5">
        <v>239</v>
      </c>
      <c r="AD12" s="5">
        <v>242</v>
      </c>
      <c r="AE12" s="5">
        <v>186</v>
      </c>
      <c r="AF12" s="5">
        <v>199</v>
      </c>
      <c r="AG12" s="5">
        <v>184</v>
      </c>
      <c r="AH12" s="5">
        <v>194</v>
      </c>
      <c r="AI12" s="5">
        <v>157</v>
      </c>
      <c r="AJ12" s="5">
        <v>277</v>
      </c>
      <c r="AK12" s="5">
        <v>143</v>
      </c>
      <c r="AL12" s="5">
        <v>166</v>
      </c>
      <c r="AM12" s="5">
        <v>152</v>
      </c>
      <c r="AN12" s="13">
        <v>63</v>
      </c>
      <c r="AO12" s="13">
        <v>76</v>
      </c>
      <c r="AP12" s="18">
        <v>211</v>
      </c>
      <c r="AQ12" s="18">
        <v>352</v>
      </c>
      <c r="AR12" s="13">
        <v>340</v>
      </c>
      <c r="AS12" s="13">
        <v>238</v>
      </c>
      <c r="AT12" s="13">
        <v>200</v>
      </c>
      <c r="AU12" s="23">
        <v>93</v>
      </c>
      <c r="AV12" s="10">
        <v>100</v>
      </c>
    </row>
    <row r="13" spans="1:48" ht="15">
      <c r="A13" s="5" t="s">
        <v>13</v>
      </c>
      <c r="B13" s="5"/>
      <c r="C13" s="5">
        <v>655</v>
      </c>
      <c r="D13" s="5">
        <v>737</v>
      </c>
      <c r="E13" s="5">
        <v>680</v>
      </c>
      <c r="F13" s="5">
        <v>693</v>
      </c>
      <c r="G13" s="5">
        <v>780</v>
      </c>
      <c r="H13" s="5">
        <v>822</v>
      </c>
      <c r="I13" s="5">
        <v>617</v>
      </c>
      <c r="J13" s="5">
        <v>691</v>
      </c>
      <c r="K13" s="5">
        <v>739</v>
      </c>
      <c r="L13" s="5">
        <v>637</v>
      </c>
      <c r="M13" s="5">
        <v>846</v>
      </c>
      <c r="N13" s="5">
        <v>869</v>
      </c>
      <c r="O13" s="5">
        <v>758</v>
      </c>
      <c r="P13" s="5">
        <v>811</v>
      </c>
      <c r="Q13" s="5">
        <v>800</v>
      </c>
      <c r="R13" s="5">
        <v>835</v>
      </c>
      <c r="S13" s="5">
        <v>651</v>
      </c>
      <c r="T13" s="5">
        <v>674</v>
      </c>
      <c r="U13" s="5">
        <v>762</v>
      </c>
      <c r="V13" s="5">
        <v>662</v>
      </c>
      <c r="W13" s="5">
        <v>625</v>
      </c>
      <c r="X13" s="5">
        <v>514</v>
      </c>
      <c r="Y13" s="5">
        <v>774</v>
      </c>
      <c r="Z13" s="5">
        <v>632</v>
      </c>
      <c r="AA13" s="5">
        <v>504</v>
      </c>
      <c r="AB13" s="5">
        <v>595</v>
      </c>
      <c r="AC13" s="5">
        <v>494</v>
      </c>
      <c r="AD13" s="5">
        <v>495</v>
      </c>
      <c r="AE13" s="5">
        <v>388</v>
      </c>
      <c r="AF13" s="5">
        <v>421</v>
      </c>
      <c r="AG13" s="5">
        <v>430</v>
      </c>
      <c r="AH13" s="5">
        <v>384</v>
      </c>
      <c r="AI13" s="5">
        <v>311</v>
      </c>
      <c r="AJ13" s="5">
        <v>477</v>
      </c>
      <c r="AK13" s="5">
        <v>471</v>
      </c>
      <c r="AL13" s="5">
        <v>396</v>
      </c>
      <c r="AM13" s="5">
        <v>359</v>
      </c>
      <c r="AN13" s="13">
        <v>219</v>
      </c>
      <c r="AO13" s="13">
        <v>265</v>
      </c>
      <c r="AP13" s="18">
        <v>374</v>
      </c>
      <c r="AQ13" s="18">
        <v>449</v>
      </c>
      <c r="AR13" s="13">
        <v>583</v>
      </c>
      <c r="AS13" s="13">
        <v>485</v>
      </c>
      <c r="AT13" s="13">
        <v>362</v>
      </c>
      <c r="AU13" s="23">
        <v>336</v>
      </c>
      <c r="AV13" s="10">
        <v>360</v>
      </c>
    </row>
    <row r="14" spans="1:48" ht="15">
      <c r="A14" s="5" t="s">
        <v>14</v>
      </c>
      <c r="B14" s="5"/>
      <c r="C14" s="5">
        <v>35</v>
      </c>
      <c r="D14" s="5">
        <v>51</v>
      </c>
      <c r="E14" s="5">
        <v>91</v>
      </c>
      <c r="F14" s="5">
        <v>191</v>
      </c>
      <c r="G14" s="5">
        <v>159</v>
      </c>
      <c r="H14" s="5">
        <v>147</v>
      </c>
      <c r="I14" s="5">
        <v>109</v>
      </c>
      <c r="J14" s="5">
        <v>297</v>
      </c>
      <c r="K14" s="5">
        <v>399</v>
      </c>
      <c r="L14" s="5">
        <v>251</v>
      </c>
      <c r="M14" s="5">
        <v>271</v>
      </c>
      <c r="N14" s="5">
        <v>551</v>
      </c>
      <c r="O14" s="5">
        <v>732</v>
      </c>
      <c r="P14" s="5">
        <v>663</v>
      </c>
      <c r="Q14" s="5">
        <v>440</v>
      </c>
      <c r="R14" s="5">
        <v>220</v>
      </c>
      <c r="S14" s="5">
        <v>143</v>
      </c>
      <c r="T14" s="5">
        <v>53</v>
      </c>
      <c r="U14" s="5">
        <v>175</v>
      </c>
      <c r="V14" s="5">
        <v>48</v>
      </c>
      <c r="W14" s="5">
        <v>72</v>
      </c>
      <c r="X14" s="5">
        <v>18</v>
      </c>
      <c r="Y14" s="5">
        <v>47</v>
      </c>
      <c r="Z14" s="5">
        <v>49</v>
      </c>
      <c r="AA14" s="5">
        <v>65</v>
      </c>
      <c r="AB14" s="5">
        <v>65</v>
      </c>
      <c r="AC14" s="5">
        <v>42</v>
      </c>
      <c r="AD14" s="5">
        <v>61</v>
      </c>
      <c r="AE14" s="5">
        <v>43</v>
      </c>
      <c r="AF14" s="5">
        <v>34</v>
      </c>
      <c r="AG14" s="5">
        <v>57</v>
      </c>
      <c r="AH14" s="5">
        <v>66</v>
      </c>
      <c r="AI14" s="5">
        <v>32</v>
      </c>
      <c r="AJ14" s="5">
        <v>53</v>
      </c>
      <c r="AK14" s="5">
        <v>55</v>
      </c>
      <c r="AL14" s="5">
        <v>41</v>
      </c>
      <c r="AM14" s="5">
        <v>27</v>
      </c>
      <c r="AN14" s="13">
        <v>23</v>
      </c>
      <c r="AO14" s="13">
        <v>15</v>
      </c>
      <c r="AP14" s="18">
        <v>34</v>
      </c>
      <c r="AQ14" s="18">
        <v>18</v>
      </c>
      <c r="AR14" s="13">
        <v>37</v>
      </c>
      <c r="AS14" s="13">
        <v>33</v>
      </c>
      <c r="AT14" s="13">
        <v>35</v>
      </c>
      <c r="AU14" s="23">
        <v>64</v>
      </c>
      <c r="AV14" s="10">
        <v>52</v>
      </c>
    </row>
    <row r="15" spans="1:48" ht="15">
      <c r="A15" s="5" t="s">
        <v>15</v>
      </c>
      <c r="B15" s="5"/>
      <c r="C15" s="8"/>
      <c r="D15" s="8">
        <v>2.37</v>
      </c>
      <c r="E15" s="8">
        <v>2.03</v>
      </c>
      <c r="F15" s="8">
        <v>1.82</v>
      </c>
      <c r="G15" s="8">
        <v>2</v>
      </c>
      <c r="H15" s="8">
        <v>2.34</v>
      </c>
      <c r="I15" s="8">
        <v>2.95</v>
      </c>
      <c r="J15" s="8">
        <v>2.39</v>
      </c>
      <c r="K15" s="8">
        <v>2.55</v>
      </c>
      <c r="L15" s="8">
        <v>2.84</v>
      </c>
      <c r="M15" s="8">
        <v>2.4</v>
      </c>
      <c r="N15" s="8">
        <v>1.93</v>
      </c>
      <c r="O15" s="8">
        <v>1.37</v>
      </c>
      <c r="P15" s="8">
        <v>1.7</v>
      </c>
      <c r="Q15" s="8">
        <v>2.27</v>
      </c>
      <c r="R15" s="8">
        <v>2.1</v>
      </c>
      <c r="S15" s="8">
        <v>2.12</v>
      </c>
      <c r="T15" s="8">
        <v>2.25</v>
      </c>
      <c r="U15" s="8">
        <v>1.89</v>
      </c>
      <c r="V15" s="8">
        <v>2.31</v>
      </c>
      <c r="W15" s="8">
        <v>2.13</v>
      </c>
      <c r="X15" s="8">
        <v>3.19</v>
      </c>
      <c r="Y15" s="8">
        <v>2.34</v>
      </c>
      <c r="Z15" s="8">
        <v>2.21</v>
      </c>
      <c r="AA15" s="8">
        <v>1.66</v>
      </c>
      <c r="AB15" s="8">
        <v>1.57</v>
      </c>
      <c r="AC15" s="8">
        <v>1.89</v>
      </c>
      <c r="AD15" s="8">
        <v>1.94</v>
      </c>
      <c r="AE15" s="8">
        <v>2.32</v>
      </c>
      <c r="AF15" s="8">
        <v>2.39</v>
      </c>
      <c r="AG15" s="8">
        <v>1.79</v>
      </c>
      <c r="AH15" s="8">
        <v>1.86</v>
      </c>
      <c r="AI15" s="8">
        <v>3.29</v>
      </c>
      <c r="AJ15" s="8">
        <v>4.08</v>
      </c>
      <c r="AK15" s="8">
        <v>3.2</v>
      </c>
      <c r="AL15" s="8">
        <v>3.22</v>
      </c>
      <c r="AM15" s="8">
        <v>5.02</v>
      </c>
      <c r="AN15" s="15">
        <v>5.99</v>
      </c>
      <c r="AO15" s="15">
        <v>6.33</v>
      </c>
      <c r="AP15" s="20">
        <v>4.28</v>
      </c>
      <c r="AQ15" s="20">
        <v>4.03</v>
      </c>
      <c r="AR15" s="15">
        <v>3.31</v>
      </c>
      <c r="AS15" s="15">
        <v>2.79</v>
      </c>
      <c r="AT15" s="15">
        <v>3.22</v>
      </c>
      <c r="AU15" s="25">
        <v>3.25</v>
      </c>
      <c r="AV15" s="22">
        <v>3.4</v>
      </c>
    </row>
    <row r="16" spans="1:48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13"/>
      <c r="AO16" s="13"/>
      <c r="AP16" s="18"/>
      <c r="AQ16" s="18"/>
      <c r="AR16" s="13"/>
      <c r="AS16" s="13"/>
      <c r="AT16" s="13"/>
      <c r="AU16" s="23"/>
      <c r="AV16" s="10"/>
    </row>
    <row r="17" spans="1:48" ht="15">
      <c r="A17" s="5" t="s">
        <v>78</v>
      </c>
      <c r="B17" s="5"/>
      <c r="C17" s="9">
        <f>C14/C13</f>
        <v>0.05343511450381679</v>
      </c>
      <c r="D17" s="9">
        <f aca="true" t="shared" si="1" ref="D17:AO17">D14/D13</f>
        <v>0.06919945725915876</v>
      </c>
      <c r="E17" s="9">
        <f t="shared" si="1"/>
        <v>0.1338235294117647</v>
      </c>
      <c r="F17" s="9">
        <f t="shared" si="1"/>
        <v>0.2756132756132756</v>
      </c>
      <c r="G17" s="9">
        <f t="shared" si="1"/>
        <v>0.20384615384615384</v>
      </c>
      <c r="H17" s="9">
        <f t="shared" si="1"/>
        <v>0.17883211678832117</v>
      </c>
      <c r="I17" s="9">
        <f t="shared" si="1"/>
        <v>0.1766612641815235</v>
      </c>
      <c r="J17" s="9">
        <f t="shared" si="1"/>
        <v>0.42981186685962375</v>
      </c>
      <c r="K17" s="9">
        <f t="shared" si="1"/>
        <v>0.5399188092016238</v>
      </c>
      <c r="L17" s="9">
        <f t="shared" si="1"/>
        <v>0.3940345368916798</v>
      </c>
      <c r="M17" s="9">
        <f t="shared" si="1"/>
        <v>0.3203309692671395</v>
      </c>
      <c r="N17" s="9">
        <f t="shared" si="1"/>
        <v>0.6340621403912543</v>
      </c>
      <c r="O17" s="9">
        <f t="shared" si="1"/>
        <v>0.9656992084432717</v>
      </c>
      <c r="P17" s="9">
        <f t="shared" si="1"/>
        <v>0.8175092478421702</v>
      </c>
      <c r="Q17" s="9">
        <f t="shared" si="1"/>
        <v>0.55</v>
      </c>
      <c r="R17" s="9">
        <f t="shared" si="1"/>
        <v>0.2634730538922156</v>
      </c>
      <c r="S17" s="9">
        <f t="shared" si="1"/>
        <v>0.2196620583717358</v>
      </c>
      <c r="T17" s="9">
        <f t="shared" si="1"/>
        <v>0.07863501483679525</v>
      </c>
      <c r="U17" s="9">
        <f t="shared" si="1"/>
        <v>0.22965879265091863</v>
      </c>
      <c r="V17" s="9">
        <f t="shared" si="1"/>
        <v>0.07250755287009064</v>
      </c>
      <c r="W17" s="9">
        <f t="shared" si="1"/>
        <v>0.1152</v>
      </c>
      <c r="X17" s="9">
        <f t="shared" si="1"/>
        <v>0.03501945525291829</v>
      </c>
      <c r="Y17" s="9">
        <f t="shared" si="1"/>
        <v>0.060723514211886306</v>
      </c>
      <c r="Z17" s="9">
        <f t="shared" si="1"/>
        <v>0.07753164556962025</v>
      </c>
      <c r="AA17" s="9">
        <f t="shared" si="1"/>
        <v>0.12896825396825398</v>
      </c>
      <c r="AB17" s="9">
        <f t="shared" si="1"/>
        <v>0.1092436974789916</v>
      </c>
      <c r="AC17" s="9">
        <f t="shared" si="1"/>
        <v>0.08502024291497975</v>
      </c>
      <c r="AD17" s="9">
        <f t="shared" si="1"/>
        <v>0.12323232323232323</v>
      </c>
      <c r="AE17" s="9">
        <f t="shared" si="1"/>
        <v>0.11082474226804123</v>
      </c>
      <c r="AF17" s="9">
        <f t="shared" si="1"/>
        <v>0.08076009501187649</v>
      </c>
      <c r="AG17" s="9">
        <f t="shared" si="1"/>
        <v>0.1325581395348837</v>
      </c>
      <c r="AH17" s="9">
        <f t="shared" si="1"/>
        <v>0.171875</v>
      </c>
      <c r="AI17" s="9">
        <f t="shared" si="1"/>
        <v>0.10289389067524116</v>
      </c>
      <c r="AJ17" s="9">
        <f t="shared" si="1"/>
        <v>0.1111111111111111</v>
      </c>
      <c r="AK17" s="9">
        <f t="shared" si="1"/>
        <v>0.11677282377919321</v>
      </c>
      <c r="AL17" s="9">
        <f t="shared" si="1"/>
        <v>0.10353535353535354</v>
      </c>
      <c r="AM17" s="9">
        <f t="shared" si="1"/>
        <v>0.07520891364902507</v>
      </c>
      <c r="AN17" s="16">
        <f t="shared" si="1"/>
        <v>0.1050228310502283</v>
      </c>
      <c r="AO17" s="16">
        <f t="shared" si="1"/>
        <v>0.05660377358490566</v>
      </c>
      <c r="AP17" s="21">
        <f aca="true" t="shared" si="2" ref="AP17:AU17">AP14/AP13</f>
        <v>0.09090909090909091</v>
      </c>
      <c r="AQ17" s="21">
        <f t="shared" si="2"/>
        <v>0.0400890868596882</v>
      </c>
      <c r="AR17" s="16">
        <f t="shared" si="2"/>
        <v>0.0634648370497427</v>
      </c>
      <c r="AS17" s="16">
        <f t="shared" si="2"/>
        <v>0.06804123711340206</v>
      </c>
      <c r="AT17" s="16">
        <f t="shared" si="2"/>
        <v>0.09668508287292818</v>
      </c>
      <c r="AU17" s="26">
        <f t="shared" si="2"/>
        <v>0.19047619047619047</v>
      </c>
      <c r="AV17" s="11">
        <f>AV14/AV13</f>
        <v>0.14444444444444443</v>
      </c>
    </row>
    <row r="18" spans="1:48" ht="15">
      <c r="A18" s="5" t="s">
        <v>51</v>
      </c>
      <c r="B18" s="5"/>
      <c r="C18" s="7">
        <f>TrendRegression!$E$17+C19*TrendRegression!$E$18</f>
        <v>54.84405797101449</v>
      </c>
      <c r="D18" s="7">
        <f>TrendRegression!$E$17+D19*TrendRegression!$E$18</f>
        <v>55.17872200263505</v>
      </c>
      <c r="E18" s="7">
        <f>TrendRegression!$E$17+E19*TrendRegression!$E$18</f>
        <v>55.5133860342556</v>
      </c>
      <c r="F18" s="7">
        <f>TrendRegression!$E$17+F19*TrendRegression!$E$18</f>
        <v>55.84805006587615</v>
      </c>
      <c r="G18" s="7">
        <f>TrendRegression!$E$17+G19*TrendRegression!$E$18</f>
        <v>56.18271409749671</v>
      </c>
      <c r="H18" s="7">
        <f>TrendRegression!$E$17+H19*TrendRegression!$E$18</f>
        <v>56.51737812911726</v>
      </c>
      <c r="I18" s="7">
        <f>TrendRegression!$E$17+I19*TrendRegression!$E$18</f>
        <v>56.85204216073781</v>
      </c>
      <c r="J18" s="7">
        <f>TrendRegression!$E$17+J19*TrendRegression!$E$18</f>
        <v>57.186706192358365</v>
      </c>
      <c r="K18" s="7">
        <f>TrendRegression!$E$17+K19*TrendRegression!$E$18</f>
        <v>57.52137022397892</v>
      </c>
      <c r="L18" s="7">
        <f>TrendRegression!$E$17+L19*TrendRegression!$E$18</f>
        <v>57.85603425559947</v>
      </c>
      <c r="M18" s="7">
        <f>TrendRegression!$E$17+M19*TrendRegression!$E$18</f>
        <v>58.19069828722003</v>
      </c>
      <c r="N18" s="7">
        <f>TrendRegression!$E$17+N19*TrendRegression!$E$18</f>
        <v>58.52536231884058</v>
      </c>
      <c r="O18" s="7">
        <f>TrendRegression!$E$17+O19*TrendRegression!$E$18</f>
        <v>58.86002635046113</v>
      </c>
      <c r="P18" s="7">
        <f>TrendRegression!$E$17+P19*TrendRegression!$E$18</f>
        <v>59.19469038208169</v>
      </c>
      <c r="Q18" s="7">
        <f>TrendRegression!$E$17+Q19*TrendRegression!$E$18</f>
        <v>59.52935441370224</v>
      </c>
      <c r="R18" s="7">
        <f>TrendRegression!$E$17+R19*TrendRegression!$E$18</f>
        <v>59.86401844532279</v>
      </c>
      <c r="S18" s="7">
        <f>TrendRegression!$E$17+S19*TrendRegression!$E$18</f>
        <v>60.19868247694335</v>
      </c>
      <c r="T18" s="7">
        <f>TrendRegression!$E$17+T19*TrendRegression!$E$18</f>
        <v>60.533346508563895</v>
      </c>
      <c r="U18" s="7">
        <f>TrendRegression!$E$17+U19*TrendRegression!$E$18</f>
        <v>60.86801054018445</v>
      </c>
      <c r="V18" s="7">
        <f>TrendRegression!$E$17+V19*TrendRegression!$E$18</f>
        <v>61.202674571805005</v>
      </c>
      <c r="W18" s="7">
        <f>TrendRegression!$E$17+W19*TrendRegression!$E$18</f>
        <v>61.53733860342555</v>
      </c>
      <c r="X18" s="7">
        <f>TrendRegression!$E$17+X19*TrendRegression!$E$18</f>
        <v>61.872002635046115</v>
      </c>
      <c r="Y18" s="7">
        <f>TrendRegression!$E$17+Y19*TrendRegression!$E$18</f>
        <v>62.20666666666666</v>
      </c>
      <c r="Z18" s="7">
        <f>TrendRegression!$E$17+Z19*TrendRegression!$E$18</f>
        <v>62.54133069828722</v>
      </c>
      <c r="AA18" s="7">
        <f>TrendRegression!$E$17+AA19*TrendRegression!$E$18</f>
        <v>62.87599472990777</v>
      </c>
      <c r="AB18" s="7">
        <f>TrendRegression!$E$17+AB19*TrendRegression!$E$18</f>
        <v>63.21065876152832</v>
      </c>
      <c r="AC18" s="7">
        <f>TrendRegression!$E$17+AC19*TrendRegression!$E$18</f>
        <v>63.54532279314888</v>
      </c>
      <c r="AD18" s="7">
        <f>TrendRegression!$E$17+AD19*TrendRegression!$E$18</f>
        <v>63.87998682476943</v>
      </c>
      <c r="AE18" s="7">
        <f>TrendRegression!$E$17+AE19*TrendRegression!$E$18</f>
        <v>64.21465085638998</v>
      </c>
      <c r="AF18" s="7">
        <f>TrendRegression!$E$17+AF19*TrendRegression!$E$18</f>
        <v>64.54931488801054</v>
      </c>
      <c r="AG18" s="7">
        <f>TrendRegression!$E$17+AG19*TrendRegression!$E$18</f>
        <v>64.88397891963109</v>
      </c>
      <c r="AH18" s="7">
        <f>TrendRegression!$E$17+AH19*TrendRegression!$E$18</f>
        <v>65.21864295125164</v>
      </c>
      <c r="AI18" s="7">
        <f>TrendRegression!$E$17+AI19*TrendRegression!$E$18</f>
        <v>65.55330698287219</v>
      </c>
      <c r="AJ18" s="7">
        <f>TrendRegression!$E$17+AJ19*TrendRegression!$E$18</f>
        <v>65.88797101449275</v>
      </c>
      <c r="AK18" s="7">
        <f>TrendRegression!$E$17+AK19*TrendRegression!$E$18</f>
        <v>66.22263504611331</v>
      </c>
      <c r="AL18" s="7">
        <f>TrendRegression!$E$17+AL19*TrendRegression!$E$18</f>
        <v>66.55729907773386</v>
      </c>
      <c r="AM18" s="7">
        <f>TrendRegression!$E$17+AM19*TrendRegression!$E$18</f>
        <v>66.8919631093544</v>
      </c>
      <c r="AN18" s="14">
        <f>TrendRegression!$E$17+AN19*TrendRegression!$E$18</f>
        <v>67.22662714097495</v>
      </c>
      <c r="AO18" s="14">
        <f>TrendRegression!$E$17+AO19*TrendRegression!$E$18</f>
        <v>67.5612911725955</v>
      </c>
      <c r="AP18" s="19">
        <f>TrendRegression!$E$17+AP19*TrendRegression!$E$18</f>
        <v>67.89595520421607</v>
      </c>
      <c r="AQ18" s="19">
        <f>TrendRegression!$E$17+AQ19*TrendRegression!$E$18</f>
        <v>68.23061923583663</v>
      </c>
      <c r="AR18" s="14">
        <f>TrendRegression!$E$17+AR19*TrendRegression!$E$18</f>
        <v>68.56528326745718</v>
      </c>
      <c r="AS18" s="14">
        <f>TrendRegression!$E$17+AS19*TrendRegression!$E$18</f>
        <v>68.89994729907772</v>
      </c>
      <c r="AT18" s="14">
        <f>TrendRegression!$E$17+AT19*TrendRegression!$E$18</f>
        <v>69.23461133069827</v>
      </c>
      <c r="AU18" s="24">
        <f>TrendRegression!$E$17+AU19*TrendRegression!$E$18</f>
        <v>69.56927536231883</v>
      </c>
      <c r="AV18" s="12">
        <f>TrendRegression!$E$17+AV19*TrendRegression!$E$18</f>
        <v>69.9039393939394</v>
      </c>
    </row>
    <row r="19" spans="1:48" ht="15">
      <c r="A19" s="5" t="s">
        <v>52</v>
      </c>
      <c r="B19" s="5"/>
      <c r="C19" s="5">
        <v>74</v>
      </c>
      <c r="D19" s="5">
        <f>C19+1</f>
        <v>75</v>
      </c>
      <c r="E19" s="5">
        <f>D19+1</f>
        <v>76</v>
      </c>
      <c r="F19" s="5">
        <f aca="true" t="shared" si="3" ref="F19:AO19">E19+1</f>
        <v>77</v>
      </c>
      <c r="G19" s="5">
        <f t="shared" si="3"/>
        <v>78</v>
      </c>
      <c r="H19" s="5">
        <f t="shared" si="3"/>
        <v>79</v>
      </c>
      <c r="I19" s="5">
        <f t="shared" si="3"/>
        <v>80</v>
      </c>
      <c r="J19" s="5">
        <f t="shared" si="3"/>
        <v>81</v>
      </c>
      <c r="K19" s="5">
        <f t="shared" si="3"/>
        <v>82</v>
      </c>
      <c r="L19" s="5">
        <f t="shared" si="3"/>
        <v>83</v>
      </c>
      <c r="M19" s="5">
        <f t="shared" si="3"/>
        <v>84</v>
      </c>
      <c r="N19" s="5">
        <f t="shared" si="3"/>
        <v>85</v>
      </c>
      <c r="O19" s="5">
        <f t="shared" si="3"/>
        <v>86</v>
      </c>
      <c r="P19" s="5">
        <f t="shared" si="3"/>
        <v>87</v>
      </c>
      <c r="Q19" s="5">
        <f t="shared" si="3"/>
        <v>88</v>
      </c>
      <c r="R19" s="5">
        <f t="shared" si="3"/>
        <v>89</v>
      </c>
      <c r="S19" s="5">
        <f t="shared" si="3"/>
        <v>90</v>
      </c>
      <c r="T19" s="5">
        <f t="shared" si="3"/>
        <v>91</v>
      </c>
      <c r="U19" s="5">
        <f t="shared" si="3"/>
        <v>92</v>
      </c>
      <c r="V19" s="5">
        <f t="shared" si="3"/>
        <v>93</v>
      </c>
      <c r="W19" s="5">
        <f t="shared" si="3"/>
        <v>94</v>
      </c>
      <c r="X19" s="5">
        <f t="shared" si="3"/>
        <v>95</v>
      </c>
      <c r="Y19" s="5">
        <f t="shared" si="3"/>
        <v>96</v>
      </c>
      <c r="Z19" s="5">
        <f t="shared" si="3"/>
        <v>97</v>
      </c>
      <c r="AA19" s="5">
        <f t="shared" si="3"/>
        <v>98</v>
      </c>
      <c r="AB19" s="5">
        <f t="shared" si="3"/>
        <v>99</v>
      </c>
      <c r="AC19" s="17">
        <v>100</v>
      </c>
      <c r="AD19" s="5">
        <f t="shared" si="3"/>
        <v>101</v>
      </c>
      <c r="AE19" s="5">
        <f t="shared" si="3"/>
        <v>102</v>
      </c>
      <c r="AF19" s="5">
        <f t="shared" si="3"/>
        <v>103</v>
      </c>
      <c r="AG19" s="5">
        <f t="shared" si="3"/>
        <v>104</v>
      </c>
      <c r="AH19" s="5">
        <f t="shared" si="3"/>
        <v>105</v>
      </c>
      <c r="AI19" s="5">
        <f t="shared" si="3"/>
        <v>106</v>
      </c>
      <c r="AJ19" s="5">
        <f t="shared" si="3"/>
        <v>107</v>
      </c>
      <c r="AK19" s="5">
        <f t="shared" si="3"/>
        <v>108</v>
      </c>
      <c r="AL19" s="5">
        <f t="shared" si="3"/>
        <v>109</v>
      </c>
      <c r="AM19" s="5">
        <f t="shared" si="3"/>
        <v>110</v>
      </c>
      <c r="AN19" s="13">
        <f t="shared" si="3"/>
        <v>111</v>
      </c>
      <c r="AO19" s="13">
        <f t="shared" si="3"/>
        <v>112</v>
      </c>
      <c r="AP19" s="18">
        <f aca="true" t="shared" si="4" ref="AP19:AV19">AO19+1</f>
        <v>113</v>
      </c>
      <c r="AQ19" s="18">
        <f t="shared" si="4"/>
        <v>114</v>
      </c>
      <c r="AR19" s="13">
        <f t="shared" si="4"/>
        <v>115</v>
      </c>
      <c r="AS19" s="13">
        <f t="shared" si="4"/>
        <v>116</v>
      </c>
      <c r="AT19" s="13">
        <f t="shared" si="4"/>
        <v>117</v>
      </c>
      <c r="AU19" s="23">
        <f t="shared" si="4"/>
        <v>118</v>
      </c>
      <c r="AV19" s="10">
        <f t="shared" si="4"/>
        <v>119</v>
      </c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ht="15">
      <c r="A21" s="13" t="s">
        <v>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4" ht="15">
      <c r="A1">
        <v>74</v>
      </c>
      <c r="B1" s="1">
        <v>45.3</v>
      </c>
      <c r="D1" t="s">
        <v>53</v>
      </c>
    </row>
    <row r="2" spans="1:2" ht="15.75" thickBot="1">
      <c r="A2">
        <f aca="true" t="shared" si="0" ref="A2:A45">A1+1</f>
        <v>75</v>
      </c>
      <c r="B2" s="1">
        <v>49</v>
      </c>
    </row>
    <row r="3" spans="1:5" ht="15">
      <c r="A3">
        <f t="shared" si="0"/>
        <v>76</v>
      </c>
      <c r="B3" s="1">
        <v>48.9</v>
      </c>
      <c r="D3" s="28" t="s">
        <v>54</v>
      </c>
      <c r="E3" s="28"/>
    </row>
    <row r="4" spans="1:5" ht="15">
      <c r="A4">
        <f t="shared" si="0"/>
        <v>77</v>
      </c>
      <c r="B4" s="1">
        <v>56.3</v>
      </c>
      <c r="D4" s="3" t="s">
        <v>55</v>
      </c>
      <c r="E4" s="3">
        <v>0.5070004724763656</v>
      </c>
    </row>
    <row r="5" spans="1:5" ht="15">
      <c r="A5">
        <f t="shared" si="0"/>
        <v>78</v>
      </c>
      <c r="B5" s="1">
        <v>55.1</v>
      </c>
      <c r="D5" s="3" t="s">
        <v>56</v>
      </c>
      <c r="E5" s="3">
        <v>0.25704947909125797</v>
      </c>
    </row>
    <row r="6" spans="1:5" ht="15">
      <c r="A6">
        <f t="shared" si="0"/>
        <v>79</v>
      </c>
      <c r="B6" s="1">
        <v>62.7</v>
      </c>
      <c r="D6" s="3" t="s">
        <v>57</v>
      </c>
      <c r="E6" s="3">
        <v>0.239771560000357</v>
      </c>
    </row>
    <row r="7" spans="1:5" ht="15">
      <c r="A7">
        <f t="shared" si="0"/>
        <v>80</v>
      </c>
      <c r="B7" s="1">
        <v>46.3</v>
      </c>
      <c r="D7" s="3" t="s">
        <v>58</v>
      </c>
      <c r="E7" s="3">
        <v>7.559051086750752</v>
      </c>
    </row>
    <row r="8" spans="1:5" ht="15.75" thickBot="1">
      <c r="A8">
        <f t="shared" si="0"/>
        <v>81</v>
      </c>
      <c r="B8">
        <v>64.1</v>
      </c>
      <c r="D8" s="4" t="s">
        <v>59</v>
      </c>
      <c r="E8" s="4">
        <v>45</v>
      </c>
    </row>
    <row r="9" spans="1:2" ht="15">
      <c r="A9">
        <f t="shared" si="0"/>
        <v>82</v>
      </c>
      <c r="B9">
        <v>59</v>
      </c>
    </row>
    <row r="10" spans="1:4" ht="15.75" thickBot="1">
      <c r="A10">
        <f t="shared" si="0"/>
        <v>83</v>
      </c>
      <c r="B10">
        <v>48.7</v>
      </c>
      <c r="D10" t="s">
        <v>60</v>
      </c>
    </row>
    <row r="11" spans="1:9" ht="15">
      <c r="A11">
        <f t="shared" si="0"/>
        <v>84</v>
      </c>
      <c r="B11">
        <v>56.6</v>
      </c>
      <c r="D11" s="27"/>
      <c r="E11" s="27" t="s">
        <v>61</v>
      </c>
      <c r="F11" s="27" t="s">
        <v>62</v>
      </c>
      <c r="G11" s="27" t="s">
        <v>63</v>
      </c>
      <c r="H11" s="27" t="s">
        <v>64</v>
      </c>
      <c r="I11" s="27" t="s">
        <v>65</v>
      </c>
    </row>
    <row r="12" spans="1:9" ht="15">
      <c r="A12">
        <f t="shared" si="0"/>
        <v>85</v>
      </c>
      <c r="B12">
        <v>66.8</v>
      </c>
      <c r="D12" s="3" t="s">
        <v>66</v>
      </c>
      <c r="E12" s="3">
        <v>1</v>
      </c>
      <c r="F12" s="3">
        <v>850.0801067193684</v>
      </c>
      <c r="G12" s="3">
        <v>850.0801067193684</v>
      </c>
      <c r="H12" s="3">
        <v>14.87734013215904</v>
      </c>
      <c r="I12" s="3">
        <v>0.0003791191834849817</v>
      </c>
    </row>
    <row r="13" spans="1:9" ht="15">
      <c r="A13">
        <f t="shared" si="0"/>
        <v>86</v>
      </c>
      <c r="B13">
        <v>67.7</v>
      </c>
      <c r="D13" s="3" t="s">
        <v>67</v>
      </c>
      <c r="E13" s="3">
        <v>43</v>
      </c>
      <c r="F13" s="3">
        <v>2456.987893280632</v>
      </c>
      <c r="G13" s="3">
        <v>57.13925333210772</v>
      </c>
      <c r="H13" s="3"/>
      <c r="I13" s="3"/>
    </row>
    <row r="14" spans="1:9" ht="15.75" thickBot="1">
      <c r="A14">
        <f t="shared" si="0"/>
        <v>87</v>
      </c>
      <c r="B14">
        <v>69.4</v>
      </c>
      <c r="D14" s="4" t="s">
        <v>68</v>
      </c>
      <c r="E14" s="4">
        <v>44</v>
      </c>
      <c r="F14" s="4">
        <v>3307.068</v>
      </c>
      <c r="G14" s="4"/>
      <c r="H14" s="4"/>
      <c r="I14" s="4"/>
    </row>
    <row r="15" spans="1:2" ht="15.75" thickBot="1">
      <c r="A15">
        <f t="shared" si="0"/>
        <v>88</v>
      </c>
      <c r="B15">
        <v>63.8</v>
      </c>
    </row>
    <row r="16" spans="1:12" ht="15">
      <c r="A16">
        <f t="shared" si="0"/>
        <v>89</v>
      </c>
      <c r="B16">
        <v>55.4</v>
      </c>
      <c r="D16" s="27"/>
      <c r="E16" s="27" t="s">
        <v>69</v>
      </c>
      <c r="F16" s="27" t="s">
        <v>58</v>
      </c>
      <c r="G16" s="27" t="s">
        <v>70</v>
      </c>
      <c r="H16" s="27" t="s">
        <v>71</v>
      </c>
      <c r="I16" s="27" t="s">
        <v>72</v>
      </c>
      <c r="J16" s="27" t="s">
        <v>73</v>
      </c>
      <c r="K16" s="27" t="s">
        <v>74</v>
      </c>
      <c r="L16" s="27" t="s">
        <v>75</v>
      </c>
    </row>
    <row r="17" spans="1:12" ht="15">
      <c r="A17">
        <f t="shared" si="0"/>
        <v>90</v>
      </c>
      <c r="B17">
        <v>63.1</v>
      </c>
      <c r="D17" s="3" t="s">
        <v>76</v>
      </c>
      <c r="E17" s="3">
        <v>30.078919631093562</v>
      </c>
      <c r="F17" s="3">
        <v>8.405350310825918</v>
      </c>
      <c r="G17" s="3">
        <v>3.5785444411939062</v>
      </c>
      <c r="H17" s="3">
        <v>0.0008714464302912113</v>
      </c>
      <c r="I17" s="3">
        <v>13.12791522747376</v>
      </c>
      <c r="J17" s="3">
        <v>47.02992403471336</v>
      </c>
      <c r="K17" s="3">
        <v>13.12791522747376</v>
      </c>
      <c r="L17" s="3">
        <v>47.02992403471336</v>
      </c>
    </row>
    <row r="18" spans="1:12" ht="15.75" thickBot="1">
      <c r="A18">
        <f t="shared" si="0"/>
        <v>91</v>
      </c>
      <c r="B18">
        <v>59.3</v>
      </c>
      <c r="D18" s="4" t="s">
        <v>77</v>
      </c>
      <c r="E18" s="4">
        <v>0.33466403162055314</v>
      </c>
      <c r="F18" s="4">
        <v>0.08676536388733509</v>
      </c>
      <c r="G18" s="4">
        <v>3.8571155196803497</v>
      </c>
      <c r="H18" s="4">
        <v>0.00037911918348498526</v>
      </c>
      <c r="I18" s="4">
        <v>0.15968499910580083</v>
      </c>
      <c r="J18" s="4">
        <v>0.5096430641353055</v>
      </c>
      <c r="K18" s="4">
        <v>0.15968499910580083</v>
      </c>
      <c r="L18" s="4">
        <v>0.5096430641353055</v>
      </c>
    </row>
    <row r="19" spans="1:2" ht="15">
      <c r="A19">
        <f t="shared" si="0"/>
        <v>92</v>
      </c>
      <c r="B19">
        <v>72.8</v>
      </c>
    </row>
    <row r="20" spans="1:2" ht="15">
      <c r="A20">
        <f t="shared" si="0"/>
        <v>93</v>
      </c>
      <c r="B20">
        <v>59.9</v>
      </c>
    </row>
    <row r="21" spans="1:2" ht="15">
      <c r="A21">
        <f t="shared" si="0"/>
        <v>94</v>
      </c>
      <c r="B21">
        <v>72.8</v>
      </c>
    </row>
    <row r="22" spans="1:2" ht="15">
      <c r="A22">
        <f t="shared" si="0"/>
        <v>95</v>
      </c>
      <c r="B22">
        <v>55.6</v>
      </c>
    </row>
    <row r="23" spans="1:2" ht="15">
      <c r="A23">
        <f t="shared" si="0"/>
        <v>96</v>
      </c>
      <c r="B23">
        <v>67.5</v>
      </c>
    </row>
    <row r="24" spans="1:2" ht="15">
      <c r="A24">
        <f t="shared" si="0"/>
        <v>97</v>
      </c>
      <c r="B24">
        <v>69.2</v>
      </c>
    </row>
    <row r="25" spans="1:2" ht="15">
      <c r="A25">
        <f t="shared" si="0"/>
        <v>98</v>
      </c>
      <c r="B25">
        <v>67.3</v>
      </c>
    </row>
    <row r="26" spans="1:2" ht="15">
      <c r="A26">
        <f t="shared" si="0"/>
        <v>99</v>
      </c>
      <c r="B26">
        <v>69.7</v>
      </c>
    </row>
    <row r="27" spans="1:2" ht="15">
      <c r="A27">
        <f t="shared" si="0"/>
        <v>100</v>
      </c>
      <c r="B27">
        <v>60.9</v>
      </c>
    </row>
    <row r="28" spans="1:2" ht="15">
      <c r="A28">
        <f t="shared" si="0"/>
        <v>101</v>
      </c>
      <c r="B28">
        <v>59.9</v>
      </c>
    </row>
    <row r="29" spans="1:2" ht="15">
      <c r="A29">
        <f t="shared" si="0"/>
        <v>102</v>
      </c>
      <c r="B29">
        <v>50.7</v>
      </c>
    </row>
    <row r="30" spans="1:2" ht="15">
      <c r="A30">
        <f t="shared" si="0"/>
        <v>103</v>
      </c>
      <c r="B30">
        <v>52.7</v>
      </c>
    </row>
    <row r="31" spans="1:2" ht="15">
      <c r="A31">
        <f t="shared" si="0"/>
        <v>104</v>
      </c>
      <c r="B31">
        <v>69.6</v>
      </c>
    </row>
    <row r="32" spans="1:2" ht="15">
      <c r="A32">
        <f t="shared" si="0"/>
        <v>105</v>
      </c>
      <c r="B32">
        <v>68.5</v>
      </c>
    </row>
    <row r="33" spans="1:2" ht="15">
      <c r="A33">
        <f t="shared" si="0"/>
        <v>106</v>
      </c>
      <c r="B33">
        <v>56.2</v>
      </c>
    </row>
    <row r="34" spans="1:2" ht="15">
      <c r="A34">
        <f t="shared" si="0"/>
        <v>107</v>
      </c>
      <c r="B34">
        <v>73.2</v>
      </c>
    </row>
    <row r="35" spans="1:2" ht="15">
      <c r="A35">
        <f t="shared" si="0"/>
        <v>108</v>
      </c>
      <c r="B35">
        <v>65</v>
      </c>
    </row>
    <row r="36" spans="1:2" ht="15">
      <c r="A36">
        <f t="shared" si="0"/>
        <v>109</v>
      </c>
      <c r="B36">
        <v>69.4</v>
      </c>
    </row>
    <row r="37" spans="1:2" ht="15">
      <c r="A37">
        <f t="shared" si="0"/>
        <v>110</v>
      </c>
      <c r="B37">
        <v>71.8</v>
      </c>
    </row>
    <row r="38" spans="1:2" ht="15">
      <c r="A38">
        <f t="shared" si="0"/>
        <v>111</v>
      </c>
      <c r="B38">
        <v>54.6</v>
      </c>
    </row>
    <row r="39" spans="1:2" ht="15">
      <c r="A39">
        <f t="shared" si="0"/>
        <v>112</v>
      </c>
      <c r="B39">
        <v>49.6</v>
      </c>
    </row>
    <row r="40" spans="1:2" ht="15">
      <c r="A40">
        <f t="shared" si="0"/>
        <v>113</v>
      </c>
      <c r="B40">
        <v>59.6</v>
      </c>
    </row>
    <row r="41" spans="1:2" ht="15">
      <c r="A41">
        <f t="shared" si="0"/>
        <v>114</v>
      </c>
      <c r="B41">
        <v>67.6</v>
      </c>
    </row>
    <row r="42" spans="1:2" ht="15">
      <c r="A42">
        <f t="shared" si="0"/>
        <v>115</v>
      </c>
      <c r="B42">
        <v>76</v>
      </c>
    </row>
    <row r="43" spans="1:2" ht="15">
      <c r="A43">
        <f t="shared" si="0"/>
        <v>116</v>
      </c>
      <c r="B43">
        <v>77.9</v>
      </c>
    </row>
    <row r="44" spans="1:2" ht="15">
      <c r="A44">
        <f t="shared" si="0"/>
        <v>117</v>
      </c>
      <c r="B44">
        <v>71.7</v>
      </c>
    </row>
    <row r="45" spans="1:2" ht="15">
      <c r="A45">
        <f t="shared" si="0"/>
        <v>118</v>
      </c>
      <c r="B45">
        <v>72.1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RLLewelyn</dc:creator>
  <cp:keywords/>
  <dc:description/>
  <cp:lastModifiedBy>Rich Llewelyn</cp:lastModifiedBy>
  <cp:lastPrinted>2019-06-15T16:49:40Z</cp:lastPrinted>
  <dcterms:created xsi:type="dcterms:W3CDTF">2012-01-18T22:06:48Z</dcterms:created>
  <dcterms:modified xsi:type="dcterms:W3CDTF">2019-10-12T19:36:05Z</dcterms:modified>
  <cp:category/>
  <cp:version/>
  <cp:contentType/>
  <cp:contentStatus/>
</cp:coreProperties>
</file>