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<sst xmlns="http://schemas.openxmlformats.org/spreadsheetml/2006/main" count="92" uniqueCount="91">
  <si>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</si>
  <si>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</si>
  <si>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</si>
  <si>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</si>
  <si>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</si>
  <si>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</si>
  <si>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</si>
  <si>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</si>
  <si>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</si>
  <si>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</si>
  <si>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</si>
  <si>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</si>
  <si>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</si>
  <si>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</si>
  <si>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</si>
  <si>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</si>
  <si>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</si>
  <si>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</si>
  <si>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</si>
  <si>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</si>
  <si>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</si>
  <si>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</si>
  <si>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</si>
  <si>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</si>
  <si>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</si>
  <si>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</si>
  <si>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</si>
  <si>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</si>
  <si>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</si>
  <si>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</si>
  <si>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</si>
  <si>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</si>
  <si>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</si>
  <si>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</si>
  <si>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</si>
  <si>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</si>
  <si>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</si>
  <si>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</si>
  <si>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</si>
  <si>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</si>
  <si>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</si>
  <si>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</si>
  <si>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</si>
  <si>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</si>
  <si>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</si>
  <si>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</si>
  <si>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</si>
  <si>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</si>
  <si>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</si>
  <si>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</si>
  <si>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</si>
  <si>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</si>
  <si>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</si>
  <si>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</si>
  <si>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</si>
  <si>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</si>
  <si>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</si>
  <si>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</si>
  <si>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</si>
  <si>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</si>
  <si>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</si>
  <si>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</si>
  <si>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</si>
  <si>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</si>
  <si>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</si>
  <si>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</si>
  <si>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</si>
  <si>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</si>
  <si>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</si>
  <si>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</si>
  <si>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</si>
  <si>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</si>
  <si>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</si>
  <si>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</si>
  <si>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</si>
  <si>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</si>
  <si>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</si>
  <si>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</si>
  <si>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</si>
  <si>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</si>
  <si>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</si>
  <si>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</si>
  <si>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</si>
  <si>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</si>
  <si>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</si>
  <si>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</si>
  <si>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</si>
  <si>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</si>
  <si>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</si>
  <si>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</si>
  <si>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Source: USDA WASDE Report 2-9-2021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</si>
</sst>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RawData!$C$6:$AW$6</c:f>
              <c:numCache>
                <c:ptCount val="47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341</c:v>
                </c:pt>
                <c:pt idx="46">
                  <c:v>373</c:v>
                </c:pt>
              </c:numCache>
            </c:numRef>
          </c:val>
        </c:ser>
        <c:axId val="59536768"/>
        <c:axId val="66068865"/>
      </c:barChart>
      <c:catAx>
        <c:axId val="59536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068865"/>
        <c:crosses val="autoZero"/>
        <c:auto val="1"/>
        <c:lblOffset val="100"/>
        <c:tickLblSkip val="3"/>
        <c:noMultiLvlLbl val="0"/>
      </c:catAx>
      <c:valAx>
        <c:axId val="66068865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RawData!$C$12:$AW$12</c:f>
              <c:numCache>
                <c:ptCount val="47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204</c:v>
                </c:pt>
                <c:pt idx="46">
                  <c:v>295</c:v>
                </c:pt>
              </c:numCache>
            </c:numRef>
          </c:val>
        </c:ser>
        <c:axId val="54207108"/>
        <c:axId val="18101925"/>
      </c:bar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01925"/>
        <c:crossesAt val="0"/>
        <c:auto val="0"/>
        <c:lblOffset val="100"/>
        <c:tickLblSkip val="3"/>
        <c:tickMarkSkip val="2"/>
        <c:noMultiLvlLbl val="0"/>
      </c:catAx>
      <c:valAx>
        <c:axId val="181019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2071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FF0000"/>
                </a:solidFill>
              </a:ln>
            </c:spPr>
            <c:marker>
              <c:size val="8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RawData!$D$1:$AW$1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RawData!$D$15:$AW$15</c:f>
              <c:numCache>
                <c:ptCount val="46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3.26</c:v>
                </c:pt>
                <c:pt idx="44">
                  <c:v>3.34</c:v>
                </c:pt>
                <c:pt idx="45">
                  <c:v>4.8</c:v>
                </c:pt>
              </c:numCache>
            </c:numRef>
          </c:val>
          <c:smooth val="0"/>
        </c:ser>
        <c:marker val="1"/>
        <c:axId val="28699598"/>
        <c:axId val="56969791"/>
      </c:lineChart>
      <c:catAx>
        <c:axId val="2869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69791"/>
        <c:crossesAt val="0"/>
        <c:auto val="0"/>
        <c:lblOffset val="100"/>
        <c:tickLblSkip val="3"/>
        <c:tickMarkSkip val="2"/>
        <c:noMultiLvlLbl val="0"/>
      </c:catAx>
      <c:valAx>
        <c:axId val="5696979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6995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3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18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19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20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RawData!$C$9:$AW$9</c:f>
              <c:numCache>
                <c:ptCount val="47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97</c:v>
                </c:pt>
                <c:pt idx="46">
                  <c:v>70</c:v>
                </c:pt>
              </c:numCache>
            </c:numRef>
          </c:xVal>
          <c:y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4.8</c:v>
                </c:pt>
              </c:numCache>
            </c:numRef>
          </c:yVal>
          <c:smooth val="0"/>
        </c:ser>
        <c:axId val="42966072"/>
        <c:axId val="51150329"/>
      </c:scatterChart>
      <c:valAx>
        <c:axId val="42966072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150329"/>
        <c:crosses val="autoZero"/>
        <c:crossBetween val="midCat"/>
        <c:dispUnits/>
        <c:majorUnit val="200"/>
        <c:minorUnit val="100"/>
      </c:valAx>
      <c:valAx>
        <c:axId val="5115032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607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RawData!$C$14:$AW$14</c:f>
              <c:numCache>
                <c:ptCount val="47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30</c:v>
                </c:pt>
                <c:pt idx="46">
                  <c:v>28</c:v>
                </c:pt>
              </c:numCache>
            </c:numRef>
          </c:val>
        </c:ser>
        <c:axId val="57699778"/>
        <c:axId val="49535955"/>
      </c:barChart>
      <c:cat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35955"/>
        <c:crossesAt val="0"/>
        <c:auto val="0"/>
        <c:lblOffset val="100"/>
        <c:tickLblSkip val="3"/>
        <c:tickMarkSkip val="2"/>
        <c:noMultiLvlLbl val="0"/>
      </c:catAx>
      <c:valAx>
        <c:axId val="495359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6997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</c:numCache>
            </c:numRef>
          </c:val>
        </c:ser>
        <c:axId val="57748874"/>
        <c:axId val="49977819"/>
      </c:barChart>
      <c:cat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77819"/>
        <c:crosses val="autoZero"/>
        <c:auto val="0"/>
        <c:lblOffset val="100"/>
        <c:tickLblSkip val="3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8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0.07466666666666667</c:v>
                </c:pt>
              </c:numCache>
            </c:numRef>
          </c:val>
        </c:ser>
        <c:axId val="47147188"/>
        <c:axId val="21671509"/>
      </c:barChart>
      <c:catAx>
        <c:axId val="4714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71509"/>
        <c:crosses val="autoZero"/>
        <c:auto val="0"/>
        <c:lblOffset val="100"/>
        <c:tickLblSkip val="3"/>
        <c:noMultiLvlLbl val="0"/>
      </c:catAx>
      <c:valAx>
        <c:axId val="2167150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1471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RawData!$C$4:$AW$4</c:f>
              <c:numCache>
                <c:ptCount val="47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</c:v>
                </c:pt>
                <c:pt idx="46">
                  <c:v>73.2</c:v>
                </c:pt>
              </c:numCache>
            </c:numRef>
          </c:val>
        </c:ser>
        <c:axId val="60825854"/>
        <c:axId val="10561775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RawData!$C$18:$AW$18</c:f>
              <c:numCache>
                <c:ptCount val="47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  <c:pt idx="46">
                  <c:v>70.23860342555994</c:v>
                </c:pt>
              </c:numCache>
            </c:numRef>
          </c:val>
          <c:smooth val="0"/>
        </c:ser>
        <c:axId val="60825854"/>
        <c:axId val="10561775"/>
      </c:lineChart>
      <c:cat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61775"/>
        <c:crosses val="autoZero"/>
        <c:auto val="0"/>
        <c:lblOffset val="100"/>
        <c:tickLblSkip val="3"/>
        <c:tickMarkSkip val="3"/>
        <c:noMultiLvlLbl val="0"/>
      </c:catAx>
      <c:valAx>
        <c:axId val="10561775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82585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"/>
          <c:w val="0.233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RawData!$C$3:$AW$3</c:f>
              <c:numCache>
                <c:ptCount val="47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  <c:pt idx="46">
                  <c:v>5.1</c:v>
                </c:pt>
              </c:numCache>
            </c:numRef>
          </c:val>
          <c:smooth val="0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97417"/>
        <c:crossesAt val="0"/>
        <c:auto val="0"/>
        <c:lblOffset val="100"/>
        <c:tickLblSkip val="4"/>
        <c:tickMarkSkip val="4"/>
        <c:noMultiLvlLbl val="0"/>
      </c:catAx>
      <c:valAx>
        <c:axId val="501974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9471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RawData!$C$8:$AW$8</c:f>
              <c:numCache>
                <c:ptCount val="47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405</c:v>
                </c:pt>
                <c:pt idx="46">
                  <c:v>403</c:v>
                </c:pt>
              </c:numCache>
            </c:numRef>
          </c:val>
        </c:ser>
        <c:axId val="49123570"/>
        <c:axId val="39458947"/>
      </c:barChart>
      <c:catAx>
        <c:axId val="4912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58947"/>
        <c:crossesAt val="0"/>
        <c:auto val="0"/>
        <c:lblOffset val="100"/>
        <c:tickLblSkip val="4"/>
        <c:noMultiLvlLbl val="0"/>
      </c:catAx>
      <c:valAx>
        <c:axId val="394589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RawData!$C$11:$AW$11</c:f>
              <c:numCache>
                <c:ptCount val="47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171</c:v>
                </c:pt>
                <c:pt idx="46">
                  <c:v>80</c:v>
                </c:pt>
              </c:numCache>
            </c:numRef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8109"/>
        <c:crossesAt val="0"/>
        <c:auto val="0"/>
        <c:lblOffset val="100"/>
        <c:tickLblSkip val="3"/>
        <c:noMultiLvlLbl val="0"/>
      </c:catAx>
      <c:valAx>
        <c:axId val="420581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RawData!$C$10:$AW$10</c:f>
              <c:numCache>
                <c:ptCount val="4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75</c:v>
                </c:pt>
                <c:pt idx="46">
                  <c:v>10</c:v>
                </c:pt>
              </c:numCache>
            </c:numRef>
          </c:val>
        </c:ser>
        <c:axId val="42978662"/>
        <c:axId val="51263639"/>
      </c:barChart>
      <c:catAx>
        <c:axId val="429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63639"/>
        <c:crossesAt val="0"/>
        <c:auto val="0"/>
        <c:lblOffset val="100"/>
        <c:tickLblSkip val="3"/>
        <c:noMultiLvlLbl val="0"/>
      </c:catAx>
      <c:valAx>
        <c:axId val="512636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9786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RawData!$C$17:$AW$17</c:f>
              <c:numCache>
                <c:ptCount val="47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0.08</c:v>
                </c:pt>
                <c:pt idx="46">
                  <c:v>0.07466666666666667</c:v>
                </c:pt>
              </c:numCache>
            </c:numRef>
          </c:val>
        </c:ser>
        <c:axId val="58719568"/>
        <c:axId val="58714065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RawData!$C$1:$AW$1</c:f>
              <c:strCache>
                <c:ptCount val="47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  <c:pt idx="46">
                  <c:v>2020/21</c:v>
                </c:pt>
              </c:strCache>
            </c:strRef>
          </c:cat>
          <c:val>
            <c:numRef>
              <c:f>RawData!$C$15:$AW$15</c:f>
              <c:numCache>
                <c:ptCount val="47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3.26</c:v>
                </c:pt>
                <c:pt idx="45">
                  <c:v>3.34</c:v>
                </c:pt>
                <c:pt idx="46">
                  <c:v>4.8</c:v>
                </c:pt>
              </c:numCache>
            </c:numRef>
          </c:val>
          <c:smooth val="0"/>
        </c:ser>
        <c:axId val="58664538"/>
        <c:axId val="58218795"/>
      </c:lineChart>
      <c:catAx>
        <c:axId val="5871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14065"/>
        <c:crossesAt val="0"/>
        <c:auto val="0"/>
        <c:lblOffset val="100"/>
        <c:tickLblSkip val="4"/>
        <c:noMultiLvlLbl val="0"/>
      </c:catAx>
      <c:valAx>
        <c:axId val="587140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719568"/>
        <c:crossesAt val="1"/>
        <c:crossBetween val="between"/>
        <c:dispUnits/>
      </c:valAx>
      <c:catAx>
        <c:axId val="58664538"/>
        <c:scaling>
          <c:orientation val="minMax"/>
        </c:scaling>
        <c:axPos val="b"/>
        <c:delete val="1"/>
        <c:majorTickMark val="out"/>
        <c:minorTickMark val="none"/>
        <c:tickLblPos val="nextTo"/>
        <c:crossAx val="58218795"/>
        <c:crossesAt val="0"/>
        <c:auto val="0"/>
        <c:lblOffset val="100"/>
        <c:tickLblSkip val="1"/>
        <c:noMultiLvlLbl val="0"/>
      </c:catAx>
      <c:valAx>
        <c:axId val="582187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6645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5.9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d3f656c-e4d3-4722-bc9d-e6d4525a451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planted acreage = 5.9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152400</xdr:colOff>
      <xdr:row>11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9550" cy="1466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91bc24a-22e0-4d90-86cc-002d074406d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bc345f12-e008-4da1-af7d-67560da8ac4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600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0855266-cee6-44e3-a359-7a1e040f998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  <cdr:relSizeAnchor xmlns:cdr="http://schemas.openxmlformats.org/drawingml/2006/chartDrawing">
    <cdr:from>
      <cdr:x>0.793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0.963</cdr:y>
    </cdr:from>
    <cdr:to>
      <cdr:x>0.45725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613014b-94a3-4112-a2e2-83915b9558a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45cfa47-f45e-459f-a15f-c04466cf5c2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baaa9a8b-2aed-4b6b-8199-633a99cb422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0.961</cdr:y>
    </cdr:from>
    <cdr:to>
      <cdr:x>0.4215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952875"/>
          <a:ext cx="2486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6b5ba8e-7f0d-483c-ac5c-eb2e1a9c795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381000</xdr:colOff>
      <xdr:row>19</xdr:row>
      <xdr:rowOff>38100</xdr:rowOff>
    </xdr:from>
    <xdr:to>
      <xdr:col>9</xdr:col>
      <xdr:colOff>238125</xdr:colOff>
      <xdr:row>21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6576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6b6587a-188a-4338-be97-72d3b04f5a4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c450b96-a0c0-4adf-ad4b-f695e8ea06e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2020 estimate assumes planted acreage of 5.9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0bd04bd-1e90-4f11-88c1-8601f586a09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0.09625</cdr:y>
    </cdr:from>
    <cdr:to>
      <cdr:x>0.47925</cdr:x>
      <cdr:y>0.339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419100"/>
          <a:ext cx="165735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73.0 bu/ac
2020 Yield = 73.2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248150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248150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0cb4cc10-9166-451f-a7a9-4176ea2fa8a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76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fa9bcd6-d41d-42ad-83fd-6927c743660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2-9-2021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  <row r="102">
          <cell r="Y10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1">
      <pane xSplit="2" ySplit="1" topLeftCell="AL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9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23" t="s">
        <v>88</v>
      </c>
      <c r="AW1" s="10" t="s">
        <v>89</v>
      </c>
    </row>
    <row r="2" spans="1:49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24">
        <v>5.3</v>
      </c>
      <c r="AW2" s="12">
        <v>5.9</v>
      </c>
    </row>
    <row r="3" spans="1:49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23">
        <v>4.7</v>
      </c>
      <c r="AW3" s="10">
        <v>5.1</v>
      </c>
    </row>
    <row r="4" spans="1:49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24">
        <v>73</v>
      </c>
      <c r="AW4" s="12">
        <v>73.2</v>
      </c>
    </row>
    <row r="5" spans="1:49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23">
        <v>64</v>
      </c>
      <c r="AW5" s="10">
        <v>30</v>
      </c>
    </row>
    <row r="6" spans="1:49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23">
        <v>341</v>
      </c>
      <c r="AW6" s="10">
        <v>373</v>
      </c>
    </row>
    <row r="7" spans="1:49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23">
        <v>0</v>
      </c>
      <c r="AW7" s="10">
        <v>0</v>
      </c>
    </row>
    <row r="8" spans="1:49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23">
        <v>405</v>
      </c>
      <c r="AW8" s="10">
        <v>403</v>
      </c>
    </row>
    <row r="9" spans="1:49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23">
        <v>97</v>
      </c>
      <c r="AW9" s="10">
        <v>70</v>
      </c>
    </row>
    <row r="10" spans="1:49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23">
        <v>75</v>
      </c>
      <c r="AW10" s="10">
        <v>10</v>
      </c>
    </row>
    <row r="11" spans="1:49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23">
        <v>171</v>
      </c>
      <c r="AW11" s="10">
        <v>80</v>
      </c>
    </row>
    <row r="12" spans="1:49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23">
        <v>204</v>
      </c>
      <c r="AW12" s="10">
        <v>295</v>
      </c>
    </row>
    <row r="13" spans="1:49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23">
        <v>375</v>
      </c>
      <c r="AW13" s="10">
        <v>375</v>
      </c>
    </row>
    <row r="14" spans="1:49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23">
        <v>30</v>
      </c>
      <c r="AW14" s="10">
        <v>28</v>
      </c>
    </row>
    <row r="15" spans="1:49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3.26</v>
      </c>
      <c r="AV15" s="25">
        <v>3.34</v>
      </c>
      <c r="AW15" s="22">
        <v>4.8</v>
      </c>
    </row>
    <row r="16" spans="1:49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23"/>
      <c r="AW16" s="10"/>
    </row>
    <row r="17" spans="1:49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26">
        <f>AV14/AV13</f>
        <v>0.08</v>
      </c>
      <c r="AW17" s="11">
        <f>AW14/AW13</f>
        <v>0.07466666666666667</v>
      </c>
    </row>
    <row r="18" spans="1:49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24">
        <f>TrendRegression!$E$17+AV19*TrendRegression!$E$18</f>
        <v>69.9039393939394</v>
      </c>
      <c r="AW18" s="12">
        <f>TrendRegression!$E$17+AW19*TrendRegression!$E$18</f>
        <v>70.23860342555994</v>
      </c>
    </row>
    <row r="19" spans="1:49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W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23">
        <f t="shared" si="4"/>
        <v>119</v>
      </c>
      <c r="AW19" s="10">
        <f t="shared" si="4"/>
        <v>120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2021-02-10T16:41:02Z</dcterms:modified>
  <cp:category/>
  <cp:version/>
  <cp:contentType/>
  <cp:contentStatus/>
</cp:coreProperties>
</file>