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<sst xmlns="http://schemas.openxmlformats.org/spreadsheetml/2006/main" count="94" uniqueCount="93">
  <si>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</si>
  <si>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</si>
  <si>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</si>
  <si>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</si>
  <si>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</si>
  <si>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</si>
  <si>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</si>
  <si>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</si>
  <si>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</si>
  <si>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</si>
  <si>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</si>
  <si>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</si>
  <si>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</si>
  <si>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</si>
  <si>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</si>
  <si>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</si>
  <si>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</si>
  <si>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</si>
  <si>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</si>
  <si>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</si>
  <si>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</si>
  <si>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</si>
  <si>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</si>
  <si>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</si>
  <si>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</si>
  <si>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</si>
  <si>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</si>
  <si>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</si>
  <si>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</si>
  <si>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</si>
  <si>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</si>
  <si>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</si>
  <si>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</si>
  <si>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</si>
  <si>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</si>
  <si>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</si>
  <si>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</si>
  <si>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</si>
  <si>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</si>
  <si>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</si>
  <si>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</si>
  <si>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</si>
  <si>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</si>
  <si>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</si>
  <si>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</si>
  <si>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</si>
  <si>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</si>
  <si>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</si>
  <si>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</si>
  <si>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</si>
  <si>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</si>
  <si>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</si>
  <si>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</si>
  <si>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</si>
  <si>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</si>
  <si>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</si>
  <si>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</si>
  <si>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</si>
  <si>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</si>
  <si>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</si>
  <si>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</si>
  <si>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</si>
  <si>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</si>
  <si>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</si>
  <si>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</si>
  <si>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</si>
  <si>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</si>
  <si>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</si>
  <si>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</si>
  <si>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</si>
  <si>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</si>
  <si>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</si>
  <si>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</si>
  <si>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</si>
  <si>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</si>
  <si>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</si>
  <si>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</si>
  <si>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</si>
  <si>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</si>
  <si>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</si>
  <si>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</si>
  <si>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</si>
  <si>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</si>
  <si>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</si>
  <si>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</si>
  <si>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</si>
  <si>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</si>
  <si>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</si>
  <si>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</si>
  <si>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</si>
  <si>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</si>
  <si>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</si>
  <si>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Source: USDA WASDE Report 7-12-2022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</si>
</sst>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1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6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RawData!$C$6:$AY$6</c:f>
              <c:numCache>
                <c:ptCount val="49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  <c:pt idx="47">
                  <c:v>448</c:v>
                </c:pt>
                <c:pt idx="48">
                  <c:v>372</c:v>
                </c:pt>
              </c:numCache>
            </c:numRef>
          </c:val>
        </c:ser>
        <c:axId val="53314301"/>
        <c:axId val="10066662"/>
      </c:barChart>
      <c:catAx>
        <c:axId val="5331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066662"/>
        <c:crosses val="autoZero"/>
        <c:auto val="1"/>
        <c:lblOffset val="100"/>
        <c:tickLblSkip val="3"/>
        <c:noMultiLvlLbl val="0"/>
      </c:catAx>
      <c:valAx>
        <c:axId val="10066662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4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RawData!$C$12:$AY$12</c:f>
              <c:numCache>
                <c:ptCount val="49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203</c:v>
                </c:pt>
                <c:pt idx="46">
                  <c:v>284</c:v>
                </c:pt>
                <c:pt idx="47">
                  <c:v>290</c:v>
                </c:pt>
                <c:pt idx="48">
                  <c:v>285</c:v>
                </c:pt>
              </c:numCache>
            </c:numRef>
          </c:val>
        </c:ser>
        <c:axId val="39462817"/>
        <c:axId val="19621034"/>
      </c:barChart>
      <c:catAx>
        <c:axId val="39462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1034"/>
        <c:crossesAt val="0"/>
        <c:auto val="0"/>
        <c:lblOffset val="100"/>
        <c:tickLblSkip val="3"/>
        <c:tickMarkSkip val="2"/>
        <c:noMultiLvlLbl val="0"/>
      </c:catAx>
      <c:valAx>
        <c:axId val="196210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4628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RawData!$D$1:$AY$1</c:f>
              <c:strCache>
                <c:ptCount val="48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  <c:pt idx="46">
                  <c:v>2021/22</c:v>
                </c:pt>
                <c:pt idx="47">
                  <c:v>2022/23</c:v>
                </c:pt>
              </c:strCache>
            </c:strRef>
          </c:cat>
          <c:val>
            <c:numRef>
              <c:f>RawData!$D$15:$AY$15</c:f>
              <c:numCache>
                <c:ptCount val="48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5.04</c:v>
                </c:pt>
                <c:pt idx="46">
                  <c:v>5.95</c:v>
                </c:pt>
                <c:pt idx="47">
                  <c:v>6.55</c:v>
                </c:pt>
              </c:numCache>
            </c:numRef>
          </c:val>
          <c:smooth val="0"/>
        </c:ser>
        <c:marker val="1"/>
        <c:axId val="42371579"/>
        <c:axId val="45799892"/>
      </c:lineChart>
      <c:catAx>
        <c:axId val="4237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99892"/>
        <c:crossesAt val="0"/>
        <c:auto val="0"/>
        <c:lblOffset val="100"/>
        <c:tickLblSkip val="3"/>
        <c:tickMarkSkip val="2"/>
        <c:noMultiLvlLbl val="0"/>
      </c:catAx>
      <c:valAx>
        <c:axId val="457998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715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79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87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89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93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94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95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96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FF00"/>
                        </a:solidFill>
                      </a:rPr>
                      <a:t>22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RawData!$C$9:$AY$9</c:f>
              <c:numCache>
                <c:ptCount val="49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92</c:v>
                </c:pt>
                <c:pt idx="47">
                  <c:v>100</c:v>
                </c:pt>
                <c:pt idx="48">
                  <c:v>85</c:v>
                </c:pt>
              </c:numCache>
            </c:numRef>
          </c:xVal>
          <c:yVal>
            <c:numRef>
              <c:f>RawData!$C$15:$AY$15</c:f>
              <c:numCache>
                <c:ptCount val="49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5.95</c:v>
                </c:pt>
                <c:pt idx="48">
                  <c:v>6.55</c:v>
                </c:pt>
              </c:numCache>
            </c:numRef>
          </c:yVal>
          <c:smooth val="0"/>
        </c:ser>
        <c:axId val="9545845"/>
        <c:axId val="18803742"/>
      </c:scatterChart>
      <c:valAx>
        <c:axId val="9545845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803742"/>
        <c:crosses val="autoZero"/>
        <c:crossBetween val="midCat"/>
        <c:dispUnits/>
        <c:majorUnit val="200"/>
        <c:minorUnit val="100"/>
      </c:valAx>
      <c:valAx>
        <c:axId val="1880374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4584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RawData!$C$14:$AY$14</c:f>
              <c:numCache>
                <c:ptCount val="49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20</c:v>
                </c:pt>
                <c:pt idx="47">
                  <c:v>53</c:v>
                </c:pt>
                <c:pt idx="48">
                  <c:v>30</c:v>
                </c:pt>
              </c:numCache>
            </c:numRef>
          </c:val>
        </c:ser>
        <c:axId val="35015951"/>
        <c:axId val="46708104"/>
      </c:barChart>
      <c:catAx>
        <c:axId val="35015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8104"/>
        <c:crossesAt val="0"/>
        <c:auto val="0"/>
        <c:lblOffset val="100"/>
        <c:tickLblSkip val="3"/>
        <c:tickMarkSkip val="2"/>
        <c:noMultiLvlLbl val="0"/>
      </c:catAx>
      <c:valAx>
        <c:axId val="467081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0159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RawData!$C$10:$AY$10</c:f>
              <c:numCache>
                <c:ptCount val="4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7</c:v>
                </c:pt>
                <c:pt idx="47">
                  <c:v>25</c:v>
                </c:pt>
                <c:pt idx="48">
                  <c:v>25</c:v>
                </c:pt>
              </c:numCache>
            </c:numRef>
          </c:val>
        </c:ser>
        <c:axId val="23491095"/>
        <c:axId val="10093264"/>
      </c:barChart>
      <c:catAx>
        <c:axId val="234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093264"/>
        <c:crosses val="autoZero"/>
        <c:auto val="0"/>
        <c:lblOffset val="100"/>
        <c:tickLblSkip val="3"/>
        <c:noMultiLvlLbl val="0"/>
      </c:catAx>
      <c:valAx>
        <c:axId val="10093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0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RawData!$C$17:$AY$17</c:f>
              <c:numCache>
                <c:ptCount val="49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0.12771084337349398</c:v>
                </c:pt>
                <c:pt idx="48">
                  <c:v>0.0759493670886076</c:v>
                </c:pt>
              </c:numCache>
            </c:numRef>
          </c:val>
        </c:ser>
        <c:axId val="23730513"/>
        <c:axId val="12248026"/>
      </c:barChart>
      <c:catAx>
        <c:axId val="23730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48026"/>
        <c:crosses val="autoZero"/>
        <c:auto val="0"/>
        <c:lblOffset val="100"/>
        <c:tickLblSkip val="3"/>
        <c:noMultiLvlLbl val="0"/>
      </c:catAx>
      <c:valAx>
        <c:axId val="1224802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7305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RawData!$C$4:$AY$4</c:f>
              <c:numCache>
                <c:ptCount val="49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  <c:pt idx="47">
                  <c:v>69</c:v>
                </c:pt>
                <c:pt idx="48">
                  <c:v>69.2</c:v>
                </c:pt>
              </c:numCache>
            </c:numRef>
          </c:val>
        </c:ser>
        <c:axId val="43123371"/>
        <c:axId val="52566020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RawData!$C$18:$AY$18</c:f>
              <c:numCache>
                <c:ptCount val="49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  <c:pt idx="47">
                  <c:v>70.57326745718049</c:v>
                </c:pt>
                <c:pt idx="48">
                  <c:v>70.90793148880104</c:v>
                </c:pt>
              </c:numCache>
            </c:numRef>
          </c:val>
          <c:smooth val="0"/>
        </c:ser>
        <c:axId val="43123371"/>
        <c:axId val="52566020"/>
      </c:lineChart>
      <c:catAx>
        <c:axId val="43123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66020"/>
        <c:crosses val="autoZero"/>
        <c:auto val="0"/>
        <c:lblOffset val="100"/>
        <c:tickLblSkip val="3"/>
        <c:tickMarkSkip val="3"/>
        <c:noMultiLvlLbl val="0"/>
      </c:catAx>
      <c:valAx>
        <c:axId val="5256602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12337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Harvested Acreage  </a:t>
            </a:r>
          </a:p>
        </c:rich>
      </c:tx>
      <c:layout>
        <c:manualLayout>
          <c:xMode val="factor"/>
          <c:yMode val="factor"/>
          <c:x val="0.039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RawData!$C$3:$AY$3</c:f>
              <c:numCache>
                <c:ptCount val="49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  <c:pt idx="47">
                  <c:v>6.5</c:v>
                </c:pt>
                <c:pt idx="48">
                  <c:v>5.4</c:v>
                </c:pt>
              </c:numCache>
            </c:numRef>
          </c:val>
          <c:smooth val="0"/>
        </c:ser>
        <c:marker val="1"/>
        <c:axId val="3332133"/>
        <c:axId val="29989198"/>
      </c:lineChart>
      <c:catAx>
        <c:axId val="3332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89198"/>
        <c:crossesAt val="0"/>
        <c:auto val="0"/>
        <c:lblOffset val="100"/>
        <c:tickLblSkip val="3"/>
        <c:tickMarkSkip val="4"/>
        <c:noMultiLvlLbl val="0"/>
      </c:catAx>
      <c:valAx>
        <c:axId val="29989198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321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RawData!$C$8:$AY$8</c:f>
              <c:numCache>
                <c:ptCount val="49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  <c:pt idx="47">
                  <c:v>468</c:v>
                </c:pt>
                <c:pt idx="48">
                  <c:v>425</c:v>
                </c:pt>
              </c:numCache>
            </c:numRef>
          </c:val>
        </c:ser>
        <c:axId val="1467327"/>
        <c:axId val="13205944"/>
      </c:barChart>
      <c:catAx>
        <c:axId val="1467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205944"/>
        <c:crossesAt val="0"/>
        <c:auto val="0"/>
        <c:lblOffset val="100"/>
        <c:tickLblSkip val="4"/>
        <c:noMultiLvlLbl val="0"/>
      </c:catAx>
      <c:valAx>
        <c:axId val="1320594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673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RawData!$C$11:$AY$11</c:f>
              <c:numCache>
                <c:ptCount val="49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172</c:v>
                </c:pt>
                <c:pt idx="46">
                  <c:v>99</c:v>
                </c:pt>
                <c:pt idx="47">
                  <c:v>125</c:v>
                </c:pt>
                <c:pt idx="48">
                  <c:v>110</c:v>
                </c:pt>
              </c:numCache>
            </c:numRef>
          </c:val>
          <c:smooth val="0"/>
        </c:ser>
        <c:marker val="1"/>
        <c:axId val="51744633"/>
        <c:axId val="63048514"/>
      </c:lineChart>
      <c:catAx>
        <c:axId val="5174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48514"/>
        <c:crossesAt val="0"/>
        <c:auto val="0"/>
        <c:lblOffset val="100"/>
        <c:tickLblSkip val="3"/>
        <c:noMultiLvlLbl val="0"/>
      </c:catAx>
      <c:valAx>
        <c:axId val="630485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46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RawData!$C$9:$AY$9</c:f>
              <c:numCache>
                <c:ptCount val="49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92</c:v>
                </c:pt>
                <c:pt idx="47">
                  <c:v>100</c:v>
                </c:pt>
                <c:pt idx="48">
                  <c:v>85</c:v>
                </c:pt>
              </c:numCache>
            </c:numRef>
          </c:val>
        </c:ser>
        <c:axId val="30565715"/>
        <c:axId val="6655980"/>
      </c:barChart>
      <c:catAx>
        <c:axId val="3056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5980"/>
        <c:crossesAt val="0"/>
        <c:auto val="0"/>
        <c:lblOffset val="100"/>
        <c:tickLblSkip val="3"/>
        <c:noMultiLvlLbl val="0"/>
      </c:catAx>
      <c:valAx>
        <c:axId val="66559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5657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RawData!$C$17:$AY$17</c:f>
              <c:numCache>
                <c:ptCount val="49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0.05221932114882506</c:v>
                </c:pt>
                <c:pt idx="47">
                  <c:v>0.12771084337349398</c:v>
                </c:pt>
                <c:pt idx="48">
                  <c:v>0.0759493670886076</c:v>
                </c:pt>
              </c:numCache>
            </c:numRef>
          </c:val>
        </c:ser>
        <c:axId val="59903821"/>
        <c:axId val="2263478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RawData!$C$1:$AY$1</c:f>
              <c:strCache>
                <c:ptCount val="49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  <c:pt idx="47">
                  <c:v>2021/22</c:v>
                </c:pt>
                <c:pt idx="48">
                  <c:v>2022/23</c:v>
                </c:pt>
              </c:strCache>
            </c:strRef>
          </c:cat>
          <c:val>
            <c:numRef>
              <c:f>RawData!$C$15:$AY$15</c:f>
              <c:numCache>
                <c:ptCount val="49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5.04</c:v>
                </c:pt>
                <c:pt idx="47">
                  <c:v>5.95</c:v>
                </c:pt>
                <c:pt idx="48">
                  <c:v>6.55</c:v>
                </c:pt>
              </c:numCache>
            </c:numRef>
          </c:val>
          <c:smooth val="0"/>
        </c:ser>
        <c:axId val="20371303"/>
        <c:axId val="49124000"/>
      </c:lineChart>
      <c:catAx>
        <c:axId val="59903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3478"/>
        <c:crossesAt val="0"/>
        <c:auto val="0"/>
        <c:lblOffset val="100"/>
        <c:tickLblSkip val="4"/>
        <c:noMultiLvlLbl val="0"/>
      </c:catAx>
      <c:valAx>
        <c:axId val="22634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903821"/>
        <c:crossesAt val="1"/>
        <c:crossBetween val="between"/>
        <c:dispUnits/>
      </c:valAx>
      <c:catAx>
        <c:axId val="20371303"/>
        <c:scaling>
          <c:orientation val="minMax"/>
        </c:scaling>
        <c:axPos val="b"/>
        <c:delete val="1"/>
        <c:majorTickMark val="out"/>
        <c:minorTickMark val="none"/>
        <c:tickLblPos val="nextTo"/>
        <c:crossAx val="49124000"/>
        <c:crossesAt val="0"/>
        <c:auto val="0"/>
        <c:lblOffset val="100"/>
        <c:tickLblSkip val="1"/>
        <c:noMultiLvlLbl val="0"/>
      </c:catAx>
      <c:valAx>
        <c:axId val="491240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3713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2022 estimate assumes planted acreage of 6.3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f6de414-f371-4c3d-814e-a2c8d998886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590550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219075</xdr:colOff>
      <xdr:row>2</xdr:row>
      <xdr:rowOff>76200</xdr:rowOff>
    </xdr:from>
    <xdr:ext cx="3467100" cy="304800"/>
    <xdr:sp>
      <xdr:nvSpPr>
        <xdr:cNvPr id="2" name="TextBox 5"/>
        <xdr:cNvSpPr txBox="1">
          <a:spLocks noChangeArrowheads="1"/>
        </xdr:cNvSpPr>
      </xdr:nvSpPr>
      <xdr:spPr>
        <a:xfrm>
          <a:off x="1438275" y="457200"/>
          <a:ext cx="3467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estimated harvested acreage = 6.3 m. acres</a:t>
          </a:r>
        </a:p>
      </xdr:txBody>
    </xdr:sp>
    <xdr:clientData/>
  </xdr:oneCellAnchor>
  <xdr:twoCellAnchor>
    <xdr:from>
      <xdr:col>7</xdr:col>
      <xdr:colOff>523875</xdr:colOff>
      <xdr:row>3</xdr:row>
      <xdr:rowOff>114300</xdr:rowOff>
    </xdr:from>
    <xdr:to>
      <xdr:col>8</xdr:col>
      <xdr:colOff>152400</xdr:colOff>
      <xdr:row>10</xdr:row>
      <xdr:rowOff>142875</xdr:rowOff>
    </xdr:to>
    <xdr:sp>
      <xdr:nvSpPr>
        <xdr:cNvPr id="3" name="Line 631"/>
        <xdr:cNvSpPr>
          <a:spLocks/>
        </xdr:cNvSpPr>
      </xdr:nvSpPr>
      <xdr:spPr>
        <a:xfrm>
          <a:off x="4791075" y="685800"/>
          <a:ext cx="238125" cy="1362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43175" y="3829050"/>
          <a:ext cx="2990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0.96325</cdr:y>
    </cdr:from>
    <cdr:to>
      <cdr:x>0.469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28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e705c9e-7429-4b82-bb19-9ca7b23d4af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0a2bcc3-ec14-410d-98e6-cc5b0100f3d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e43e5cd-5321-42d8-a839-401edec4550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e8e24aa-7244-49af-9673-8574ca7ac7a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2ed20e9-30ca-4424-b9c3-f6da6cb3671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9f62865-6dec-4c63-960f-9c07c7bf49a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4a0eb6f8-6ef3-4acc-b967-b63528a146e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912b64b-a30e-4dd5-b47f-991f761e3ac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dd3cab3-0edc-4b15-81a3-aa22ee71b45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2022 estimate assumes planted acreage of 6.3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06c5df7-0380-4a72-b58b-44dd2e805b8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Yield = 73.2 bu/ac
2021 Yield = 69.0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2022 Yield = 69.2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ada2c8e-36f3-4ab3-bbe0-c3e4b93f81b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a41de8f7-421f-4061-9879-f1d77194226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7-12-2022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O55">
            <v>4181</v>
          </cell>
          <cell r="Y55">
            <v>2.55</v>
          </cell>
        </row>
        <row r="56">
          <cell r="O56">
            <v>3180</v>
          </cell>
          <cell r="Y56">
            <v>3.02</v>
          </cell>
        </row>
        <row r="57">
          <cell r="O57">
            <v>3582</v>
          </cell>
          <cell r="Y57">
            <v>2.54</v>
          </cell>
        </row>
        <row r="58">
          <cell r="O58">
            <v>3602</v>
          </cell>
          <cell r="Y58">
            <v>2.15</v>
          </cell>
        </row>
        <row r="59">
          <cell r="O59">
            <v>3730</v>
          </cell>
          <cell r="Y59">
            <v>2.05</v>
          </cell>
        </row>
        <row r="60">
          <cell r="O60">
            <v>4274</v>
          </cell>
          <cell r="Y60">
            <v>2.25</v>
          </cell>
        </row>
        <row r="61">
          <cell r="O61">
            <v>4563</v>
          </cell>
          <cell r="Y61">
            <v>2.48</v>
          </cell>
        </row>
        <row r="62">
          <cell r="O62">
            <v>4232</v>
          </cell>
          <cell r="Y62">
            <v>3.12</v>
          </cell>
        </row>
        <row r="63">
          <cell r="O63">
            <v>4245</v>
          </cell>
          <cell r="Y63">
            <v>2.47</v>
          </cell>
        </row>
        <row r="64">
          <cell r="O64">
            <v>4573</v>
          </cell>
          <cell r="Y64">
            <v>2.55</v>
          </cell>
        </row>
        <row r="65">
          <cell r="O65">
            <v>3876</v>
          </cell>
          <cell r="Y65">
            <v>3.21</v>
          </cell>
        </row>
        <row r="66">
          <cell r="O66">
            <v>4115</v>
          </cell>
          <cell r="Y66">
            <v>2.63</v>
          </cell>
        </row>
        <row r="67">
          <cell r="O67">
            <v>4114</v>
          </cell>
          <cell r="Y67">
            <v>2.23</v>
          </cell>
        </row>
        <row r="68">
          <cell r="O68">
            <v>4669</v>
          </cell>
          <cell r="Y68">
            <v>1.5</v>
          </cell>
        </row>
        <row r="69">
          <cell r="O69">
            <v>4798</v>
          </cell>
          <cell r="Y69">
            <v>1.94</v>
          </cell>
        </row>
        <row r="70">
          <cell r="O70">
            <v>3941</v>
          </cell>
          <cell r="Y70">
            <v>2.54</v>
          </cell>
        </row>
        <row r="71">
          <cell r="O71">
            <v>4389</v>
          </cell>
          <cell r="Y71">
            <v>2.36</v>
          </cell>
        </row>
        <row r="72">
          <cell r="O72">
            <v>4663</v>
          </cell>
          <cell r="Y72">
            <v>2.28</v>
          </cell>
        </row>
        <row r="73">
          <cell r="O73">
            <v>4878</v>
          </cell>
          <cell r="Y73">
            <v>2.37</v>
          </cell>
        </row>
        <row r="74">
          <cell r="O74">
            <v>5301</v>
          </cell>
          <cell r="Y74">
            <v>2.07</v>
          </cell>
        </row>
        <row r="75">
          <cell r="O75">
            <v>4704</v>
          </cell>
          <cell r="Y75">
            <v>2.5</v>
          </cell>
        </row>
        <row r="76">
          <cell r="O76">
            <v>5523</v>
          </cell>
          <cell r="Y76">
            <v>2.26</v>
          </cell>
        </row>
        <row r="102">
          <cell r="Y10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51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23" t="s">
        <v>89</v>
      </c>
      <c r="AX1" s="23" t="s">
        <v>90</v>
      </c>
      <c r="AY1" s="10" t="s">
        <v>91</v>
      </c>
    </row>
    <row r="2" spans="1:51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24">
        <v>5.9</v>
      </c>
      <c r="AX2" s="24">
        <v>7.3</v>
      </c>
      <c r="AY2" s="12">
        <v>6.3</v>
      </c>
    </row>
    <row r="3" spans="1:51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23">
        <v>5.1</v>
      </c>
      <c r="AX3" s="23">
        <v>6.5</v>
      </c>
      <c r="AY3" s="10">
        <v>5.4</v>
      </c>
    </row>
    <row r="4" spans="1:51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24">
        <v>73.2</v>
      </c>
      <c r="AX4" s="24">
        <v>69</v>
      </c>
      <c r="AY4" s="12">
        <v>69.2</v>
      </c>
    </row>
    <row r="5" spans="1:51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23">
        <v>30</v>
      </c>
      <c r="AX5" s="23">
        <v>20</v>
      </c>
      <c r="AY5" s="10">
        <v>53</v>
      </c>
    </row>
    <row r="6" spans="1:51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23">
        <v>373</v>
      </c>
      <c r="AX6" s="23">
        <v>448</v>
      </c>
      <c r="AY6" s="10">
        <v>372</v>
      </c>
    </row>
    <row r="7" spans="1:51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23">
        <v>0</v>
      </c>
      <c r="AX7" s="23">
        <v>0</v>
      </c>
      <c r="AY7" s="10">
        <v>0</v>
      </c>
    </row>
    <row r="8" spans="1:51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23">
        <v>403</v>
      </c>
      <c r="AX8" s="23">
        <v>468</v>
      </c>
      <c r="AY8" s="10">
        <v>425</v>
      </c>
    </row>
    <row r="9" spans="1:51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97</v>
      </c>
      <c r="AW9" s="23">
        <v>92</v>
      </c>
      <c r="AX9" s="23">
        <v>100</v>
      </c>
      <c r="AY9" s="10">
        <v>85</v>
      </c>
    </row>
    <row r="10" spans="1:51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23">
        <v>7</v>
      </c>
      <c r="AX10" s="23">
        <v>25</v>
      </c>
      <c r="AY10" s="10">
        <v>25</v>
      </c>
    </row>
    <row r="11" spans="1:51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172</v>
      </c>
      <c r="AW11" s="23">
        <v>99</v>
      </c>
      <c r="AX11" s="23">
        <v>125</v>
      </c>
      <c r="AY11" s="10">
        <v>110</v>
      </c>
    </row>
    <row r="12" spans="1:51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203</v>
      </c>
      <c r="AW12" s="23">
        <v>284</v>
      </c>
      <c r="AX12" s="23">
        <v>290</v>
      </c>
      <c r="AY12" s="10">
        <v>285</v>
      </c>
    </row>
    <row r="13" spans="1:51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23">
        <v>383</v>
      </c>
      <c r="AX13" s="23">
        <v>415</v>
      </c>
      <c r="AY13" s="10">
        <v>395</v>
      </c>
    </row>
    <row r="14" spans="1:51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23">
        <v>20</v>
      </c>
      <c r="AX14" s="23">
        <v>53</v>
      </c>
      <c r="AY14" s="10">
        <v>30</v>
      </c>
    </row>
    <row r="15" spans="1:51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5">
        <v>5.04</v>
      </c>
      <c r="AX15" s="25">
        <v>5.95</v>
      </c>
      <c r="AY15" s="22">
        <v>6.55</v>
      </c>
    </row>
    <row r="16" spans="1:51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23"/>
      <c r="AX16" s="23"/>
      <c r="AY16" s="10"/>
    </row>
    <row r="17" spans="1:51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26">
        <f>AW14/AW13</f>
        <v>0.05221932114882506</v>
      </c>
      <c r="AX17" s="26">
        <f>AX14/AX13</f>
        <v>0.12771084337349398</v>
      </c>
      <c r="AY17" s="11">
        <f>AY14/AY13</f>
        <v>0.0759493670886076</v>
      </c>
    </row>
    <row r="18" spans="1:51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24">
        <f>TrendRegression!$E$17+AW19*TrendRegression!$E$18</f>
        <v>70.23860342555994</v>
      </c>
      <c r="AX18" s="24">
        <f>TrendRegression!$E$17+AX19*TrendRegression!$E$18</f>
        <v>70.57326745718049</v>
      </c>
      <c r="AY18" s="12">
        <f>TrendRegression!$E$17+AY19*TrendRegression!$E$18</f>
        <v>70.90793148880104</v>
      </c>
    </row>
    <row r="19" spans="1:51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Y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23">
        <f t="shared" si="4"/>
        <v>120</v>
      </c>
      <c r="AX19" s="23">
        <f t="shared" si="4"/>
        <v>121</v>
      </c>
      <c r="AY19" s="10">
        <f t="shared" si="4"/>
        <v>122</v>
      </c>
    </row>
    <row r="20" spans="1:4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W20" s="29"/>
    </row>
    <row r="21" ht="15">
      <c r="A21" s="13" t="s">
        <v>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45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28" t="s">
        <v>54</v>
      </c>
      <c r="E3" s="28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2022-07-20T19:02:21Z</dcterms:modified>
  <cp:category/>
  <cp:version/>
  <cp:contentType/>
  <cp:contentStatus/>
</cp:coreProperties>
</file>