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<sst xmlns="http://schemas.openxmlformats.org/spreadsheetml/2006/main" count="362" uniqueCount="154">
  <si>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</si>
  <si>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</si>
  <si>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</si>
  <si>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</si>
  <si>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</si>
  <si>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</si>
  <si>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</si>
  <si>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</si>
  <si>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</si>
  <si>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</si>
  <si>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</si>
  <si>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</si>
  <si>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</si>
  <si>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</si>
  <si>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</si>
  <si>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</si>
  <si>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</si>
  <si>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</si>
  <si>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</si>
  <si>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</si>
  <si>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</si>
  <si>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</si>
  <si>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</si>
  <si>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</si>
  <si>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</si>
  <si>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</si>
  <si>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</si>
  <si>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</si>
  <si>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</si>
  <si>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</si>
  <si>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</si>
  <si>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</si>
  <si>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</si>
  <si>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</si>
  <si>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</si>
  <si>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</si>
  <si>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</si>
  <si>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</si>
  <si>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</si>
  <si>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</si>
  <si>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</si>
  <si>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</si>
  <si>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</si>
  <si>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</si>
  <si>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</si>
  <si>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</si>
  <si>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</si>
  <si>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</si>
  <si>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</si>
  <si>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</si>
  <si>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</si>
  <si>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</si>
  <si>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</si>
  <si>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</si>
  <si>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</si>
  <si>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</si>
  <si>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</si>
  <si>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</si>
  <si>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</si>
  <si>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</si>
  <si>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</si>
  <si>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</si>
  <si>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</si>
  <si>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</si>
  <si>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</si>
  <si>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</si>
  <si>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</si>
  <si>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</si>
  <si>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</si>
  <si>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</si>
  <si>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</si>
  <si>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</si>
  <si>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</si>
  <si>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</si>
  <si>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</si>
  <si>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</si>
  <si>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</si>
  <si>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</si>
  <si>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</si>
  <si>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</si>
  <si>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</si>
  <si>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</si>
  <si>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</si>
  <si>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</si>
  <si>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</si>
  <si>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</si>
  <si>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</si>
  <si>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</si>
  <si>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</si>
  <si>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</si>
  <si>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</si>
  <si>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</si>
  <si>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</si>
  <si>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</si>
  <si>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</si>
  <si>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</si>
  <si>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</si>
  <si>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</si>
  <si>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</si>
  <si>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</si>
  <si>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</si>
  <si>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</si>
  <si>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</si>
  <si>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</si>
  <si>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</si>
  <si>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</si>
  <si>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</si>
  <si>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</si>
  <si>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</si>
  <si>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</si>
  <si>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</si>
  <si>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</si>
  <si>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</si>
  <si>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</si>
  <si>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</si>
  <si>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</si>
  <si>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</si>
  <si>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</si>
  <si>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</si>
  <si>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</si>
  <si>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</si>
  <si>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</si>
  <si>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</si>
  <si>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</si>
  <si>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</si>
  <si>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</si>
  <si>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</si>
  <si>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</si>
  <si>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</si>
  <si>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</si>
  <si>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</si>
  <si>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</si>
  <si>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</si>
  <si>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</si>
  <si>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</si>
  <si>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</si>
  <si>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</si>
  <si>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</si>
  <si>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</si>
  <si>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</si>
  <si>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</si>
  <si>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</si>
  <si>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</si>
  <si>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</si>
  <si>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</si>
  <si>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</si>
  <si>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</si>
  <si>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</si>
  <si>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</si>
  <si>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</si>
  <si>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</si>
  <si>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</si>
  <si>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10.10.19</t>
  </si>
  <si>
    <t>Source:  USDA WASDE Report 10.10.19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</si>
</sst>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0.114342530449913</c:v>
                </c:pt>
              </c:numCache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 val="autoZero"/>
        <c:auto val="1"/>
        <c:lblOffset val="100"/>
        <c:tickLblSkip val="3"/>
        <c:noMultiLvlLbl val="0"/>
      </c:catAx>
      <c:valAx>
        <c:axId val="61139165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3550</c:v>
                </c:pt>
              </c:numCache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 val="autoZero"/>
        <c:auto val="0"/>
        <c:lblOffset val="100"/>
        <c:tickLblSkip val="3"/>
        <c:tickMarkSkip val="2"/>
        <c:noMultiLvlLbl val="0"/>
      </c:catAx>
      <c:valAx>
        <c:axId val="3230081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16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32</c:v>
                </c:pt>
              </c:numCache>
            </c:numRef>
          </c:val>
        </c:ser>
        <c:axId val="13381574"/>
        <c:axId val="53325303"/>
      </c:bar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5303"/>
        <c:crosses val="autoZero"/>
        <c:auto val="1"/>
        <c:lblOffset val="100"/>
        <c:tickLblSkip val="3"/>
        <c:noMultiLvlLbl val="0"/>
      </c:catAx>
      <c:valAx>
        <c:axId val="53325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8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2220</c:v>
                </c:pt>
                <c:pt idx="46">
                  <c:v>2248</c:v>
                </c:pt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2257"/>
        <c:crosses val="autoZero"/>
        <c:auto val="1"/>
        <c:lblOffset val="100"/>
        <c:tickLblSkip val="3"/>
        <c:noMultiLvlLbl val="0"/>
      </c:catAx>
      <c:valAx>
        <c:axId val="24382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65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46.9</c:v>
                </c:pt>
              </c:numCache>
            </c:numRef>
          </c:val>
        </c:ser>
        <c:axId val="18113722"/>
        <c:axId val="28805771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18113722"/>
        <c:axId val="28805771"/>
      </c:line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 val="autoZero"/>
        <c:auto val="0"/>
        <c:lblOffset val="100"/>
        <c:tickLblSkip val="3"/>
        <c:tickMarkSkip val="2"/>
        <c:noMultiLvlLbl val="0"/>
      </c:catAx>
      <c:valAx>
        <c:axId val="2880577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76.5</c:v>
                </c:pt>
              </c:numCache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 val="autoZero"/>
        <c:auto val="0"/>
        <c:lblOffset val="100"/>
        <c:tickLblSkip val="3"/>
        <c:tickMarkSkip val="2"/>
        <c:noMultiLvlLbl val="0"/>
      </c:catAx>
      <c:valAx>
        <c:axId val="51566085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4483</c:v>
                </c:pt>
              </c:numCache>
            </c:numRef>
          </c:val>
        </c:ser>
        <c:axId val="61441582"/>
        <c:axId val="16103327"/>
      </c:barChart>
      <c:cat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03327"/>
        <c:crosses val="autoZero"/>
        <c:auto val="0"/>
        <c:lblOffset val="100"/>
        <c:tickLblSkip val="3"/>
        <c:tickMarkSkip val="2"/>
        <c:noMultiLvlLbl val="0"/>
      </c:catAx>
      <c:valAx>
        <c:axId val="16103327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15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1775</c:v>
                </c:pt>
              </c:numCache>
            </c:numRef>
          </c:val>
        </c:ser>
        <c:axId val="10712216"/>
        <c:axId val="29301081"/>
      </c:barChart>
      <c:cat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 val="autoZero"/>
        <c:auto val="0"/>
        <c:lblOffset val="100"/>
        <c:tickLblSkip val="3"/>
        <c:tickMarkSkip val="2"/>
        <c:noMultiLvlLbl val="0"/>
      </c:catAx>
      <c:valAx>
        <c:axId val="2930108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22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 val="autoZero"/>
        <c:auto val="0"/>
        <c:lblOffset val="100"/>
        <c:tickLblSkip val="3"/>
        <c:tickMarkSkip val="2"/>
        <c:noMultiLvlLbl val="0"/>
      </c:catAx>
      <c:valAx>
        <c:axId val="24577331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831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0.114342530449913</c:v>
                </c:pt>
              </c:numCache>
            </c:numRef>
          </c:val>
        </c:ser>
        <c:axId val="19869388"/>
        <c:axId val="4460676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axId val="65916566"/>
        <c:axId val="56378183"/>
      </c:line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 val="autoZero"/>
        <c:auto val="0"/>
        <c:lblOffset val="100"/>
        <c:tickLblSkip val="3"/>
        <c:tickMarkSkip val="4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9869388"/>
        <c:crossesAt val="1"/>
        <c:crossBetween val="between"/>
        <c:dispUnits/>
      </c:valAx>
      <c:catAx>
        <c:axId val="65916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78183"/>
        <c:crosses val="autoZero"/>
        <c:auto val="0"/>
        <c:lblOffset val="100"/>
        <c:tickLblSkip val="1"/>
        <c:noMultiLvlLbl val="0"/>
      </c:catAx>
      <c:valAx>
        <c:axId val="56378183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9165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46.9 bu/A and USDA estimated 76.5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fe627cb-887e-4c34-abff-4bb46cc0e4b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19ae89d-f2b0-4000-9367-26e977bb66e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8640756-b3ec-4b8e-a12a-fe45cf8b3bb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730e3b6-e8e5-4b2d-af6f-120bf93b882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d076eca-a6fc-4f63-8d23-953497e7497a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894ac32-bd79-41d5-ba37-bb637e731c78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ece2a6f-285d-4b2f-96ce-acf74a3370b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17ca586-aabc-48d6-83c4-594b6b6071db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8b6c082-86c9-4462-bd7a-130a4850333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46.9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76.5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e73d7e0-2f08-4d89-b903-1c99b992c73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10.10.19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76.5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75.6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46.9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0.988235294117647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3550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913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20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4483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2120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39</v>
      </c>
      <c r="AW19" s="144">
        <v>32</v>
      </c>
      <c r="AX19" s="89">
        <f>AV19</f>
        <v>39</v>
      </c>
      <c r="AY19" s="89">
        <f>AX19</f>
        <v>39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128</v>
      </c>
      <c r="AW20" s="82">
        <f>AW19+AW18</f>
        <v>128</v>
      </c>
      <c r="AX20" s="82">
        <f>AX19+AX18</f>
        <v>128</v>
      </c>
      <c r="AY20" s="82">
        <f t="shared" si="17"/>
        <v>128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2220</v>
      </c>
      <c r="AW21" s="82">
        <f>SUM(AW17:AW19)</f>
        <v>2248</v>
      </c>
      <c r="AX21" s="82">
        <f t="shared" si="21"/>
        <v>2220</v>
      </c>
      <c r="AY21" s="82">
        <f>SUM(AY17:AY19)</f>
        <v>2220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1775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3967</v>
      </c>
      <c r="AW25" s="82">
        <v>4023</v>
      </c>
      <c r="AX25" s="82">
        <f t="shared" si="24"/>
        <v>3968</v>
      </c>
      <c r="AY25" s="82">
        <f t="shared" si="24"/>
        <v>3968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913</v>
      </c>
      <c r="AW27" s="82">
        <v>460</v>
      </c>
      <c r="AX27" s="82">
        <f t="shared" si="27"/>
        <v>-36.62650602409667</v>
      </c>
      <c r="AY27" s="82">
        <f t="shared" si="27"/>
        <v>1039.1999999999998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0.23014872699773128</v>
      </c>
      <c r="AW32" s="108">
        <f>AW27/AW25</f>
        <v>0.114342530449913</v>
      </c>
      <c r="AX32" s="108">
        <f t="shared" si="34"/>
        <v>-0.009230470268169524</v>
      </c>
      <c r="AY32" s="108">
        <f t="shared" si="34"/>
        <v>0.26189516129032253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9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89</v>
      </c>
      <c r="M48" s="51">
        <f>'Soybean Annual Balance Sheet'!$AV$19</f>
        <v>39</v>
      </c>
      <c r="N48" s="51">
        <f>'Soybean Annual Balance Sheet'!$AV$21</f>
        <v>2220</v>
      </c>
      <c r="O48" s="51">
        <f>'Soybean Annual Balance Sheet'!$AV$23</f>
        <v>1748</v>
      </c>
      <c r="P48" s="51">
        <f>'Soybean Annual Balance Sheet'!$AV$25</f>
        <v>3967</v>
      </c>
      <c r="Q48" s="51">
        <f>'Soybean Annual Balance Sheet'!$AV$27</f>
        <v>913</v>
      </c>
      <c r="R48" s="17"/>
      <c r="S48" s="17"/>
      <c r="T48" s="52"/>
      <c r="U48" s="53">
        <f>'Soybean Annual Balance Sheet'!$AV$32</f>
        <v>0.23014872699773128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76.5</v>
      </c>
      <c r="E49" s="57">
        <f>'Soybean Annual Balance Sheet'!$AW$9</f>
        <v>75.6</v>
      </c>
      <c r="F49" s="58">
        <f>'Soybean Annual Balance Sheet'!$AW$10</f>
        <v>46.9</v>
      </c>
      <c r="G49" s="59">
        <f>'Soybean Annual Balance Sheet'!$AW$12</f>
        <v>3550</v>
      </c>
      <c r="H49" s="59">
        <f>'Soybean Annual Balance Sheet'!$AW$13</f>
        <v>913</v>
      </c>
      <c r="I49" s="59">
        <f>'Soybean Annual Balance Sheet'!$AW$14</f>
        <v>20</v>
      </c>
      <c r="J49" s="59">
        <f>'Soybean Annual Balance Sheet'!$AW$15</f>
        <v>4483</v>
      </c>
      <c r="K49" s="59">
        <f>'Soybean Annual Balance Sheet'!$AW$17</f>
        <v>2120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2248</v>
      </c>
      <c r="O49" s="59">
        <f>'Soybean Annual Balance Sheet'!$AW$23</f>
        <v>1775</v>
      </c>
      <c r="P49" s="59">
        <f>'Soybean Annual Balance Sheet'!$AW$25</f>
        <v>4023</v>
      </c>
      <c r="Q49" s="59">
        <f>'Soybean Annual Balance Sheet'!$AW$27</f>
        <v>460</v>
      </c>
      <c r="R49" s="56"/>
      <c r="S49" s="56"/>
      <c r="T49" s="60"/>
      <c r="U49" s="61">
        <f>'Soybean Annual Balance Sheet'!$AW$32</f>
        <v>0.114342530449913</v>
      </c>
      <c r="V49" s="56"/>
      <c r="W49" s="62">
        <f>'Soybean Annual Balance Sheet'!$AW$34</f>
        <v>9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2019-10-12T19:43:27Z</dcterms:modified>
  <cp:category/>
  <cp:version/>
  <cp:contentType/>
  <cp:contentStatus/>
</cp:coreProperties>
</file>