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<sst xmlns="http://schemas.openxmlformats.org/spreadsheetml/2006/main" count="362" uniqueCount="154">
  <si>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</si>
  <si>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</si>
  <si>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</si>
  <si>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</si>
  <si>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</si>
  <si>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</si>
  <si>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</si>
  <si>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</si>
  <si>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</si>
  <si>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</si>
  <si>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</si>
  <si>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</si>
  <si>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</si>
  <si>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</si>
  <si>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</si>
  <si>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</si>
  <si>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</si>
  <si>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</si>
  <si>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</si>
  <si>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</si>
  <si>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</si>
  <si>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</si>
  <si>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</si>
  <si>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</si>
  <si>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</si>
  <si>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</si>
  <si>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</si>
  <si>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</si>
  <si>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</si>
  <si>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</si>
  <si>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</si>
  <si>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</si>
  <si>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</si>
  <si>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</si>
  <si>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</si>
  <si>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</si>
  <si>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</si>
  <si>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</si>
  <si>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</si>
  <si>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</si>
  <si>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</si>
  <si>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</si>
  <si>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</si>
  <si>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</si>
  <si>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</si>
  <si>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</si>
  <si>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</si>
  <si>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</si>
  <si>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</si>
  <si>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</si>
  <si>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</si>
  <si>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</si>
  <si>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</si>
  <si>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</si>
  <si>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</si>
  <si>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</si>
  <si>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</si>
  <si>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</si>
  <si>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</si>
  <si>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</si>
  <si>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</si>
  <si>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</si>
  <si>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</si>
  <si>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</si>
  <si>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</si>
  <si>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</si>
  <si>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</si>
  <si>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</si>
  <si>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</si>
  <si>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</si>
  <si>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</si>
  <si>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</si>
  <si>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</si>
  <si>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</si>
  <si>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</si>
  <si>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</si>
  <si>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</si>
  <si>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</si>
  <si>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</si>
  <si>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</si>
  <si>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</si>
  <si>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</si>
  <si>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</si>
  <si>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</si>
  <si>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</si>
  <si>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</si>
  <si>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</si>
  <si>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</si>
  <si>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</si>
  <si>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</si>
  <si>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</si>
  <si>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</si>
  <si>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</si>
  <si>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</si>
  <si>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</si>
  <si>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</si>
  <si>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</si>
  <si>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</si>
  <si>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</si>
  <si>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</si>
  <si>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</si>
  <si>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</si>
  <si>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</si>
  <si>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</si>
  <si>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</si>
  <si>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</si>
  <si>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</si>
  <si>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</si>
  <si>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</si>
  <si>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</si>
  <si>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</si>
  <si>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</si>
  <si>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</si>
  <si>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</si>
  <si>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</si>
  <si>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</si>
  <si>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</si>
  <si>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</si>
  <si>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</si>
  <si>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</si>
  <si>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</si>
  <si>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</si>
  <si>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</si>
  <si>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</si>
  <si>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</si>
  <si>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</si>
  <si>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</si>
  <si>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</si>
  <si>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</si>
  <si>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</si>
  <si>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</si>
  <si>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</si>
  <si>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</si>
  <si>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</si>
  <si>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</si>
  <si>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</si>
  <si>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</si>
  <si>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</si>
  <si>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</si>
  <si>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</si>
  <si>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</si>
  <si>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</si>
  <si>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</si>
  <si>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</si>
  <si>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</si>
  <si>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</si>
  <si>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</si>
  <si>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</si>
  <si>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</si>
  <si>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</si>
  <si>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</si>
  <si>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</si>
  <si>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2.11.20</t>
  </si>
  <si>
    <t>Source:  USDA WASDE Report 2.11.20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</si>
</sst>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0.10473139477575161</c:v>
                </c:pt>
              </c:numCache>
            </c:numRef>
          </c:val>
        </c:ser>
        <c:axId val="48384929"/>
        <c:axId val="25024302"/>
      </c:barChart>
      <c:catAx>
        <c:axId val="48384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4302"/>
        <c:crosses val="autoZero"/>
        <c:auto val="1"/>
        <c:lblOffset val="100"/>
        <c:tickLblSkip val="3"/>
        <c:noMultiLvlLbl val="0"/>
      </c:catAx>
      <c:valAx>
        <c:axId val="25024302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9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3558</c:v>
                </c:pt>
              </c:numCache>
            </c:numRef>
          </c:val>
          <c:smooth val="0"/>
        </c:ser>
        <c:marker val="1"/>
        <c:axId val="31919981"/>
        <c:axId val="12306570"/>
      </c:lineChart>
      <c:catAx>
        <c:axId val="3191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06570"/>
        <c:crosses val="autoZero"/>
        <c:auto val="0"/>
        <c:lblOffset val="100"/>
        <c:tickLblSkip val="3"/>
        <c:tickMarkSkip val="2"/>
        <c:noMultiLvlLbl val="0"/>
      </c:catAx>
      <c:valAx>
        <c:axId val="12306570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99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43</c:v>
                </c:pt>
                <c:pt idx="46">
                  <c:v>32</c:v>
                </c:pt>
              </c:numCache>
            </c:numRef>
          </c:val>
        </c:ser>
        <c:axId val="56880471"/>
        <c:axId val="1248620"/>
      </c:barChart>
      <c:catAx>
        <c:axId val="56880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620"/>
        <c:crosses val="autoZero"/>
        <c:auto val="1"/>
        <c:lblOffset val="100"/>
        <c:tickLblSkip val="3"/>
        <c:noMultiLvlLbl val="0"/>
      </c:catAx>
      <c:valAx>
        <c:axId val="1248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80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2223</c:v>
                </c:pt>
                <c:pt idx="46">
                  <c:v>2233</c:v>
                </c:pt>
              </c:numCache>
            </c:numRef>
          </c:val>
        </c:ser>
        <c:axId val="16232061"/>
        <c:axId val="9690202"/>
      </c:barChart>
      <c:catAx>
        <c:axId val="1623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90202"/>
        <c:crosses val="autoZero"/>
        <c:auto val="1"/>
        <c:lblOffset val="100"/>
        <c:tickLblSkip val="3"/>
        <c:noMultiLvlLbl val="0"/>
      </c:catAx>
      <c:valAx>
        <c:axId val="9690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32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</c:numCache>
            </c:numRef>
          </c:val>
        </c:ser>
        <c:axId val="58863763"/>
        <c:axId val="27031416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58863763"/>
        <c:axId val="27031416"/>
      </c:lineChart>
      <c:catAx>
        <c:axId val="5886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416"/>
        <c:crosses val="autoZero"/>
        <c:auto val="0"/>
        <c:lblOffset val="100"/>
        <c:tickLblSkip val="3"/>
        <c:tickMarkSkip val="2"/>
        <c:noMultiLvlLbl val="0"/>
      </c:catAx>
      <c:valAx>
        <c:axId val="2703141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37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</c:numCache>
            </c:numRef>
          </c:val>
          <c:smooth val="0"/>
        </c:ser>
        <c:marker val="1"/>
        <c:axId val="15864089"/>
        <c:axId val="4906566"/>
      </c:lineChart>
      <c:catAx>
        <c:axId val="15864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66"/>
        <c:crosses val="autoZero"/>
        <c:auto val="0"/>
        <c:lblOffset val="100"/>
        <c:tickLblSkip val="3"/>
        <c:tickMarkSkip val="2"/>
        <c:noMultiLvlLbl val="0"/>
      </c:catAx>
      <c:valAx>
        <c:axId val="4906566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40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4482</c:v>
                </c:pt>
              </c:numCache>
            </c:numRef>
          </c:val>
        </c:ser>
        <c:axId val="63785359"/>
        <c:axId val="23903300"/>
      </c:barChart>
      <c:catAx>
        <c:axId val="6378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03300"/>
        <c:crosses val="autoZero"/>
        <c:auto val="0"/>
        <c:lblOffset val="100"/>
        <c:tickLblSkip val="3"/>
        <c:tickMarkSkip val="2"/>
        <c:noMultiLvlLbl val="0"/>
      </c:catAx>
      <c:valAx>
        <c:axId val="23903300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53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1825</c:v>
                </c:pt>
              </c:numCache>
            </c:numRef>
          </c:val>
        </c:ser>
        <c:axId val="42307445"/>
        <c:axId val="13125874"/>
      </c:barChart>
      <c:catAx>
        <c:axId val="423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25874"/>
        <c:crosses val="autoZero"/>
        <c:auto val="0"/>
        <c:lblOffset val="100"/>
        <c:tickLblSkip val="3"/>
        <c:tickMarkSkip val="2"/>
        <c:noMultiLvlLbl val="0"/>
      </c:catAx>
      <c:valAx>
        <c:axId val="13125874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74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8.75</c:v>
                </c:pt>
              </c:numCache>
            </c:numRef>
          </c:val>
          <c:smooth val="0"/>
        </c:ser>
        <c:marker val="1"/>
        <c:axId val="36418635"/>
        <c:axId val="3680208"/>
      </c:lineChart>
      <c:catAx>
        <c:axId val="36418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0208"/>
        <c:crosses val="autoZero"/>
        <c:auto val="0"/>
        <c:lblOffset val="100"/>
        <c:tickLblSkip val="3"/>
        <c:tickMarkSkip val="2"/>
        <c:noMultiLvlLbl val="0"/>
      </c:catAx>
      <c:valAx>
        <c:axId val="3680208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186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0.10473139477575161</c:v>
                </c:pt>
              </c:numCache>
            </c:numRef>
          </c:val>
        </c:ser>
        <c:axId val="47842705"/>
        <c:axId val="17975390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8.75</c:v>
                </c:pt>
              </c:numCache>
            </c:numRef>
          </c:val>
          <c:smooth val="0"/>
        </c:ser>
        <c:axId val="32353479"/>
        <c:axId val="17942044"/>
      </c:lineChart>
      <c:catAx>
        <c:axId val="47842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75390"/>
        <c:crosses val="autoZero"/>
        <c:auto val="0"/>
        <c:lblOffset val="100"/>
        <c:tickLblSkip val="3"/>
        <c:tickMarkSkip val="4"/>
        <c:noMultiLvlLbl val="0"/>
      </c:catAx>
      <c:valAx>
        <c:axId val="17975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842705"/>
        <c:crossesAt val="1"/>
        <c:crossBetween val="between"/>
        <c:dispUnits/>
      </c:valAx>
      <c:catAx>
        <c:axId val="32353479"/>
        <c:scaling>
          <c:orientation val="minMax"/>
        </c:scaling>
        <c:axPos val="b"/>
        <c:delete val="1"/>
        <c:majorTickMark val="out"/>
        <c:minorTickMark val="none"/>
        <c:tickLblPos val="nextTo"/>
        <c:crossAx val="17942044"/>
        <c:crosses val="autoZero"/>
        <c:auto val="0"/>
        <c:lblOffset val="100"/>
        <c:tickLblSkip val="1"/>
        <c:noMultiLvlLbl val="0"/>
      </c:catAx>
      <c:valAx>
        <c:axId val="17942044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3534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47.4 bu/A and USDA estimated 76.1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37f389e-be8f-4c49-ad52-b7dc2d4e9550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47.4 bu./acre and USDA estimated 76.1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75cbea7-648f-49d5-9dec-1796b6fa8603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6bd392e-f498-47a5-9b99-4b24c379a931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7c22a83-3feb-4284-ba61-a94431fb48c8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b18d800-defe-43c8-808d-e3d60edbd712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47.4 bu./acre and USDA estimated 76.1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ccd8b74-08ee-403d-8d7f-fd954c0da496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7285404-9ab0-4447-bf8f-ad489a71f870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7b81896-9b16-4b0c-8996-8318f1991010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3cd12ed-d08d-4785-8f5b-b49d1eef5940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47.4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76.1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25fc3a1-f442-4c5b-9847-0b509774fff2}" type="TxLink">
            <a:rPr lang="en-US" cap="none" sz="1100" b="1" i="0" u="none" baseline="0">
              <a:solidFill>
                <a:srgbClr val="000000"/>
              </a:solidFill>
            </a:rPr>
            <a:t>Source:  USDA WASDE Report 2.11.20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2.11.20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76.1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47.4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0.985545335085414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3558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909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15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4482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2105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88</v>
      </c>
      <c r="AW18" s="144">
        <v>96</v>
      </c>
      <c r="AX18" s="89">
        <f>AV18</f>
        <v>88</v>
      </c>
      <c r="AY18" s="89">
        <f>AX18</f>
        <v>88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43</v>
      </c>
      <c r="AW19" s="144">
        <v>32</v>
      </c>
      <c r="AX19" s="89">
        <f>AV19</f>
        <v>43</v>
      </c>
      <c r="AY19" s="89">
        <f>AX19</f>
        <v>43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131</v>
      </c>
      <c r="AW20" s="82">
        <f>AW19+AW18</f>
        <v>128</v>
      </c>
      <c r="AX20" s="82">
        <f>AX19+AX18</f>
        <v>131</v>
      </c>
      <c r="AY20" s="82">
        <f t="shared" si="17"/>
        <v>131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2223</v>
      </c>
      <c r="AW21" s="82">
        <f>SUM(AW17:AW19)</f>
        <v>2233</v>
      </c>
      <c r="AX21" s="82">
        <f t="shared" si="21"/>
        <v>2223</v>
      </c>
      <c r="AY21" s="82">
        <f>SUM(AY17:AY19)</f>
        <v>2223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1825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82">
        <v>4058</v>
      </c>
      <c r="AX25" s="82">
        <f t="shared" si="24"/>
        <v>3971</v>
      </c>
      <c r="AY25" s="82">
        <f t="shared" si="24"/>
        <v>3971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82">
        <v>425</v>
      </c>
      <c r="AX27" s="82">
        <f t="shared" si="27"/>
        <v>-39.62650602409667</v>
      </c>
      <c r="AY27" s="82">
        <f t="shared" si="27"/>
        <v>1036.1999999999998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0.2289095945605641</v>
      </c>
      <c r="AW32" s="108">
        <f>AW27/AW25</f>
        <v>0.10473139477575161</v>
      </c>
      <c r="AX32" s="108">
        <f t="shared" si="34"/>
        <v>-0.009978974068017293</v>
      </c>
      <c r="AY32" s="108">
        <f t="shared" si="34"/>
        <v>0.2609418282548476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8.75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88</v>
      </c>
      <c r="M48" s="51">
        <f>'Soybean Annual Balance Sheet'!$AV$19</f>
        <v>43</v>
      </c>
      <c r="N48" s="51">
        <f>'Soybean Annual Balance Sheet'!$AV$21</f>
        <v>2223</v>
      </c>
      <c r="O48" s="51">
        <f>'Soybean Annual Balance Sheet'!$AV$23</f>
        <v>1748</v>
      </c>
      <c r="P48" s="51">
        <f>'Soybean Annual Balance Sheet'!$AV$25</f>
        <v>3971</v>
      </c>
      <c r="Q48" s="51">
        <f>'Soybean Annual Balance Sheet'!$AV$27</f>
        <v>909</v>
      </c>
      <c r="R48" s="17"/>
      <c r="S48" s="17"/>
      <c r="T48" s="52"/>
      <c r="U48" s="53">
        <f>'Soybean Annual Balance Sheet'!$AV$32</f>
        <v>0.2289095945605641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76.1</v>
      </c>
      <c r="E49" s="57">
        <f>'Soybean Annual Balance Sheet'!$AW$9</f>
        <v>75</v>
      </c>
      <c r="F49" s="58">
        <f>'Soybean Annual Balance Sheet'!$AW$10</f>
        <v>47.4</v>
      </c>
      <c r="G49" s="59">
        <f>'Soybean Annual Balance Sheet'!$AW$12</f>
        <v>3558</v>
      </c>
      <c r="H49" s="59">
        <f>'Soybean Annual Balance Sheet'!$AW$13</f>
        <v>909</v>
      </c>
      <c r="I49" s="59">
        <f>'Soybean Annual Balance Sheet'!$AW$14</f>
        <v>15</v>
      </c>
      <c r="J49" s="59">
        <f>'Soybean Annual Balance Sheet'!$AW$15</f>
        <v>4482</v>
      </c>
      <c r="K49" s="59">
        <f>'Soybean Annual Balance Sheet'!$AW$17</f>
        <v>2105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2233</v>
      </c>
      <c r="O49" s="59">
        <f>'Soybean Annual Balance Sheet'!$AW$23</f>
        <v>1825</v>
      </c>
      <c r="P49" s="59">
        <f>'Soybean Annual Balance Sheet'!$AW$25</f>
        <v>4058</v>
      </c>
      <c r="Q49" s="59">
        <f>'Soybean Annual Balance Sheet'!$AW$27</f>
        <v>425</v>
      </c>
      <c r="R49" s="56"/>
      <c r="S49" s="56"/>
      <c r="T49" s="60"/>
      <c r="U49" s="61">
        <f>'Soybean Annual Balance Sheet'!$AW$32</f>
        <v>0.10473139477575161</v>
      </c>
      <c r="V49" s="56"/>
      <c r="W49" s="62">
        <f>'Soybean Annual Balance Sheet'!$AW$34</f>
        <v>8.75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2020-02-11T21:23:32Z</dcterms:modified>
  <cp:category/>
  <cp:version/>
  <cp:contentType/>
  <cp:contentStatus/>
</cp:coreProperties>
</file>