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<sst xmlns="http://schemas.openxmlformats.org/spreadsheetml/2006/main" count="376" uniqueCount="141">
  <si>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</si>
  <si>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</si>
  <si>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</si>
  <si>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</si>
  <si>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</si>
  <si>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</si>
  <si>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</si>
  <si>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</si>
  <si>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</si>
  <si>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</si>
  <si>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</si>
  <si>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</si>
  <si>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</si>
  <si>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</si>
  <si>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</si>
  <si>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</si>
  <si>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</si>
  <si>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</si>
  <si>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</si>
  <si>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</si>
  <si>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</si>
  <si>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</si>
  <si>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</si>
  <si>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</si>
  <si>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</si>
  <si>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</si>
  <si>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</si>
  <si>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</si>
  <si>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</si>
  <si>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</si>
  <si>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</si>
  <si>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</si>
  <si>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</si>
  <si>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</si>
  <si>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</si>
  <si>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</si>
  <si>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</si>
  <si>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</si>
  <si>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</si>
  <si>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</si>
  <si>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</si>
  <si>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</si>
  <si>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</si>
  <si>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</si>
  <si>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</si>
  <si>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</si>
  <si>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</si>
  <si>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</si>
  <si>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</si>
  <si>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</si>
  <si>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</si>
  <si>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</si>
  <si>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</si>
  <si>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</si>
  <si>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</si>
  <si>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</si>
  <si>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</si>
  <si>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</si>
  <si>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</si>
  <si>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</si>
  <si>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</si>
  <si>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</si>
  <si>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</si>
  <si>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</si>
  <si>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</si>
  <si>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</si>
  <si>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</si>
  <si>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</si>
  <si>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</si>
  <si>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</si>
  <si>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</si>
  <si>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</si>
  <si>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</si>
  <si>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</si>
  <si>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</si>
  <si>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</si>
  <si>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</si>
  <si>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</si>
  <si>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</si>
  <si>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</si>
  <si>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</si>
  <si>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</si>
  <si>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</si>
  <si>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</si>
  <si>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</si>
  <si>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</si>
  <si>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</si>
  <si>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</si>
  <si>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</si>
  <si>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</si>
  <si>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</si>
  <si>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</si>
  <si>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</si>
  <si>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</si>
  <si>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</si>
  <si>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</si>
  <si>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</si>
  <si>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</si>
  <si>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</si>
  <si>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</si>
  <si>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</si>
  <si>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</si>
  <si>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</si>
  <si>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</si>
  <si>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</si>
  <si>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</si>
  <si>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</si>
  <si>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</si>
  <si>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</si>
  <si>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</si>
  <si>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</si>
  <si>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</si>
  <si>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</si>
  <si>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</si>
  <si>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</si>
  <si>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</si>
  <si>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</si>
  <si>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</si>
  <si>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</si>
  <si>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</si>
  <si>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</si>
  <si>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</si>
  <si>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</si>
  <si>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</si>
  <si>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</si>
  <si>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</si>
  <si>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</si>
  <si>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</si>
  <si>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</si>
  <si>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</si>
  <si>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</si>
  <si>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</si>
  <si>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</si>
  <si>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</si>
  <si>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</si>
  <si>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</si>
  <si>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</si>
  <si>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</si>
  <si>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5.12.21</t>
  </si>
  <si>
    <t>Source:  USDA WASDE Report 5.12.21</t>
  </si>
  <si>
    <t>21/22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</si>
</sst>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0.41762452107279696</c:v>
                </c:pt>
                <c:pt idx="48">
                  <c:v>0.36945107398568017</c:v>
                </c:pt>
              </c:numCache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 val="autoZero"/>
        <c:auto val="1"/>
        <c:lblOffset val="100"/>
        <c:tickLblSkip val="3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6.5</c:v>
                </c:pt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 val="autoZero"/>
        <c:auto val="0"/>
        <c:lblOffset val="100"/>
        <c:tickLblSkip val="3"/>
        <c:tickMarkSkip val="2"/>
        <c:noMultiLvlLbl val="0"/>
      </c:catAx>
      <c:valAx>
        <c:axId val="4234441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0.41762452107279696</c:v>
                </c:pt>
                <c:pt idx="48">
                  <c:v>0.36945107398568017</c:v>
                </c:pt>
              </c:numCache>
            </c:numRef>
          </c:val>
        </c:ser>
        <c:axId val="45555443"/>
        <c:axId val="7345804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6.5</c:v>
                </c:pt>
              </c:numCache>
            </c:numRef>
          </c:val>
          <c:smooth val="0"/>
        </c:ser>
        <c:axId val="66112237"/>
        <c:axId val="58139222"/>
      </c:lineChart>
      <c:catAx>
        <c:axId val="4555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45804"/>
        <c:crosses val="autoZero"/>
        <c:auto val="0"/>
        <c:lblOffset val="100"/>
        <c:tickLblSkip val="3"/>
        <c:tickMarkSkip val="2"/>
        <c:noMultiLvlLbl val="0"/>
      </c:catAx>
      <c:valAx>
        <c:axId val="734580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55443"/>
        <c:crossesAt val="1"/>
        <c:crossBetween val="between"/>
        <c:dispUnits/>
        <c:minorUnit val="0.05"/>
      </c:valAx>
      <c:catAx>
        <c:axId val="66112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12237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Sheet'!$G$4:$G$52</c:f>
              <c:numCache>
                <c:ptCount val="49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1826</c:v>
                </c:pt>
                <c:pt idx="48">
                  <c:v>1872</c:v>
                </c:pt>
              </c:numCache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56512"/>
        <c:crosses val="autoZero"/>
        <c:auto val="0"/>
        <c:lblOffset val="100"/>
        <c:tickLblSkip val="3"/>
        <c:tickMarkSkip val="2"/>
        <c:noMultiLvlLbl val="0"/>
      </c:catAx>
      <c:valAx>
        <c:axId val="1165651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Sheet'!$N$4:$N$52</c:f>
              <c:numCache>
                <c:ptCount val="49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1123</c:v>
                </c:pt>
                <c:pt idx="47">
                  <c:v>1123</c:v>
                </c:pt>
                <c:pt idx="48">
                  <c:v>1195</c:v>
                </c:pt>
              </c:numCache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 val="autoZero"/>
        <c:auto val="1"/>
        <c:lblOffset val="100"/>
        <c:tickLblSkip val="3"/>
        <c:noMultiLvlLbl val="0"/>
      </c:catAx>
      <c:valAx>
        <c:axId val="51278610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Sheet'!$M$4:$M$52</c:f>
              <c:numCache>
                <c:ptCount val="49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101</c:v>
                </c:pt>
                <c:pt idx="47">
                  <c:v>100</c:v>
                </c:pt>
                <c:pt idx="48">
                  <c:v>170</c:v>
                </c:pt>
              </c:numCache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3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Sheet'!$L$4:$L$52</c:f>
              <c:numCache>
                <c:ptCount val="49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960</c:v>
                </c:pt>
                <c:pt idx="48">
                  <c:v>963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3"/>
        <c:noMultiLvlLbl val="0"/>
      </c:catAx>
      <c:valAx>
        <c:axId val="22225798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459184"/>
        <c:crosses val="autoZero"/>
        <c:auto val="0"/>
        <c:lblOffset val="100"/>
        <c:tickLblSkip val="3"/>
        <c:tickMarkSkip val="2"/>
        <c:noMultiLvlLbl val="0"/>
      </c:catAx>
      <c:valAx>
        <c:axId val="5545918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1445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Sheet'!$F$4:$F$52</c:f>
              <c:numCache>
                <c:ptCount val="49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50</c:v>
                </c:pt>
              </c:numCache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 val="autoZero"/>
        <c:auto val="0"/>
        <c:lblOffset val="100"/>
        <c:tickLblSkip val="3"/>
        <c:tickMarkSkip val="2"/>
        <c:noMultiLvlLbl val="0"/>
      </c:catAx>
      <c:valAx>
        <c:axId val="6300889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Sheet'!$C$4:$C$52</c:f>
              <c:numCache>
                <c:ptCount val="49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44.3</c:v>
                </c:pt>
                <c:pt idx="48">
                  <c:v>46.4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 val="autoZero"/>
        <c:auto val="0"/>
        <c:lblOffset val="100"/>
        <c:tickLblSkip val="3"/>
        <c:tickMarkSkip val="2"/>
        <c:noMultiLvlLbl val="0"/>
      </c:catAx>
      <c:valAx>
        <c:axId val="344643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Sheet'!$J$4:$J$52</c:f>
              <c:numCache>
                <c:ptCount val="49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3117</c:v>
                </c:pt>
                <c:pt idx="47">
                  <c:v>2959</c:v>
                </c:pt>
                <c:pt idx="48">
                  <c:v>2869</c:v>
                </c:pt>
              </c:numCache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 val="autoZero"/>
        <c:auto val="0"/>
        <c:lblOffset val="100"/>
        <c:tickLblSkip val="3"/>
        <c:tickMarkSkip val="2"/>
        <c:noMultiLvlLbl val="0"/>
      </c:catAx>
      <c:valAx>
        <c:axId val="10725870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Sheet'!$Q$4:$Q$52</c:f>
              <c:numCache>
                <c:ptCount val="49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965</c:v>
                </c:pt>
                <c:pt idx="48">
                  <c:v>900</c:v>
                </c:pt>
              </c:numCache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 val="autoZero"/>
        <c:auto val="0"/>
        <c:lblOffset val="100"/>
        <c:tickLblSkip val="3"/>
        <c:tickMarkSkip val="2"/>
        <c:noMultiLvlLbl val="0"/>
      </c:catAx>
      <c:valAx>
        <c:axId val="634891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 using USDA planted acreage estimate of 46.4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af9e75-3ed3-4333-b418-0b17f00da862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based on USDA yield estimate of 50.0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2e72cf9-3f27-4eb0-8b19-1f989beeead7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a461280-cea7-4200-a14d-176f969f2487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 of 46.4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50.0 bu/A and USDA estimated 46.4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8bb34fc-c3e6-48db-8f7c-aadc3debc481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97a2441-b0a0-477d-9273-2ce08c8ee7d5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00010ea-a0f4-4dc3-9f9e-be8eab4bd020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295275</xdr:colOff>
      <xdr:row>6</xdr:row>
      <xdr:rowOff>95250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238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87b5c2c-8064-46eb-99a2-f6d14a478669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333fe20-3e85-4662-9faf-d36beb39237b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50.0 bu/A and USDA estimated 46.4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cb80a9-3094-4964-85e0-c978e7431b83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0.9685</cdr:x>
      <cdr:y>0.57075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143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25f09da-489a-400f-a4ea-2792f1913803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f09db30d-5d09-48aa-bd3e-204a696bac43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58d9ca-c2df-4bfc-ae7f-4d76e6dca621}" type="TxLink">
            <a:rPr lang="en-US" cap="none" sz="1100" b="1" i="0" u="none" baseline="0">
              <a:solidFill>
                <a:srgbClr val="000000"/>
              </a:solidFill>
            </a:rPr>
            <a:t>Source:  USDA WASDE Report 5.12.21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5.12.21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8">
        <v>21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6" t="s">
        <v>140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44.3</v>
      </c>
      <c r="AY8" s="88">
        <v>46.4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36.7</v>
      </c>
      <c r="AY9" s="99">
        <v>37.4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99">
        <v>50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0.8284424379232507</v>
      </c>
      <c r="AY11" s="73">
        <f>AY9/AY8</f>
        <v>0.8060344827586207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1826</v>
      </c>
      <c r="AY12" s="74">
        <v>1872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5">
        <f>AX28</f>
        <v>872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4">
        <v>105</v>
      </c>
      <c r="AY14" s="85">
        <v>125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3117</v>
      </c>
      <c r="AX15" s="61">
        <v>2959</v>
      </c>
      <c r="AY15" s="74">
        <v>2869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4">
        <v>63</v>
      </c>
      <c r="AY17" s="85">
        <v>62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960</v>
      </c>
      <c r="AY18" s="85">
        <v>963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101</v>
      </c>
      <c r="AX19" s="84">
        <v>100</v>
      </c>
      <c r="AY19" s="85">
        <v>170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1123</v>
      </c>
      <c r="AX20" s="61">
        <v>1123</v>
      </c>
      <c r="AY20" s="74">
        <v>1195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4">
        <v>965</v>
      </c>
      <c r="AY22" s="85">
        <v>900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61">
        <f>SUM(AX22:AX23)</f>
        <v>965</v>
      </c>
      <c r="AY24" s="74">
        <f>SUM(AY22:AY23)</f>
        <v>900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2089</v>
      </c>
      <c r="AX26" s="61">
        <v>2088</v>
      </c>
      <c r="AY26" s="74">
        <v>2095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872</v>
      </c>
      <c r="AY28" s="85">
        <v>774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0.49210148396361897</v>
      </c>
      <c r="AX34" s="109">
        <f>AX28/AX26</f>
        <v>0.41762452107279696</v>
      </c>
      <c r="AY34" s="109">
        <f>AY28/AY26</f>
        <v>0.36945107398568017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6.5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2" sqref="B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3117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101</v>
      </c>
      <c r="N50" s="45">
        <f>'Wheat Annual Balance Sheet'!$AW$20</f>
        <v>1123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2089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0.49210148396361897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44.3</v>
      </c>
      <c r="D51" s="44">
        <f>'Wheat Annual Balance Sheet'!$AX$9</f>
        <v>36.7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1826</v>
      </c>
      <c r="H51" s="45">
        <f>'Wheat Annual Balance Sheet'!$AX$13</f>
        <v>1028</v>
      </c>
      <c r="I51" s="45">
        <f>'Wheat Annual Balance Sheet'!$AX$14</f>
        <v>105</v>
      </c>
      <c r="J51" s="45">
        <f>'Wheat Annual Balance Sheet'!$AX$15</f>
        <v>2959</v>
      </c>
      <c r="K51" s="45">
        <f>'Wheat Annual Balance Sheet'!$AX$17</f>
        <v>63</v>
      </c>
      <c r="L51" s="45">
        <f>'Wheat Annual Balance Sheet'!$AX$18</f>
        <v>960</v>
      </c>
      <c r="M51" s="45">
        <f>'Wheat Annual Balance Sheet'!$AX$19</f>
        <v>100</v>
      </c>
      <c r="N51" s="45">
        <f>'Wheat Annual Balance Sheet'!$AX$20</f>
        <v>1123</v>
      </c>
      <c r="O51" s="45">
        <f>'Wheat Annual Balance Sheet'!$AX$22</f>
        <v>965</v>
      </c>
      <c r="P51" s="45">
        <f>'Wheat Annual Balance Sheet'!$AX$23</f>
        <v>0</v>
      </c>
      <c r="Q51" s="45">
        <f>'Wheat Annual Balance Sheet'!$AX$24</f>
        <v>965</v>
      </c>
      <c r="R51" s="45">
        <f>'Wheat Annual Balance Sheet'!$AX$26</f>
        <v>2088</v>
      </c>
      <c r="S51" s="45">
        <f>'Wheat Annual Balance Sheet'!$AX$28</f>
        <v>872</v>
      </c>
      <c r="T51" s="45"/>
      <c r="U51" s="45"/>
      <c r="V51" s="45"/>
      <c r="W51" s="45"/>
      <c r="X51" s="46">
        <f>'Wheat Annual Balance Sheet'!$AX$34</f>
        <v>0.41762452107279696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>
        <f>'Wheat Annual Balance Sheet'!$AY$8</f>
        <v>46.4</v>
      </c>
      <c r="D52" s="50">
        <f>'Wheat Annual Balance Sheet'!$AY$9</f>
        <v>37.4</v>
      </c>
      <c r="E52" s="50">
        <f>'Wheat Annual Balance Sheet'!$AY$47</f>
        <v>22.3</v>
      </c>
      <c r="F52" s="50">
        <f>'Wheat Annual Balance Sheet'!$AY$10</f>
        <v>50</v>
      </c>
      <c r="G52" s="51">
        <f>'Wheat Annual Balance Sheet'!$AY$12</f>
        <v>1872</v>
      </c>
      <c r="H52" s="51">
        <f>'Wheat Annual Balance Sheet'!$AY$13</f>
        <v>872</v>
      </c>
      <c r="I52" s="51">
        <f>'Wheat Annual Balance Sheet'!$AY$14</f>
        <v>125</v>
      </c>
      <c r="J52" s="51">
        <f>'Wheat Annual Balance Sheet'!$AY$15</f>
        <v>2869</v>
      </c>
      <c r="K52" s="51">
        <f>'Wheat Annual Balance Sheet'!$AY$17</f>
        <v>62</v>
      </c>
      <c r="L52" s="51">
        <f>'Wheat Annual Balance Sheet'!$AY$18</f>
        <v>963</v>
      </c>
      <c r="M52" s="51">
        <f>'Wheat Annual Balance Sheet'!$AY$19</f>
        <v>170</v>
      </c>
      <c r="N52" s="51">
        <f>'Wheat Annual Balance Sheet'!$AY$20</f>
        <v>1195</v>
      </c>
      <c r="O52" s="51">
        <f>'Wheat Annual Balance Sheet'!$AY$22</f>
        <v>900</v>
      </c>
      <c r="P52" s="51">
        <f>'Wheat Annual Balance Sheet'!$AY$23</f>
        <v>0</v>
      </c>
      <c r="Q52" s="51">
        <f>'Wheat Annual Balance Sheet'!$AY$24</f>
        <v>900</v>
      </c>
      <c r="R52" s="51">
        <f>'Wheat Annual Balance Sheet'!$AY$26</f>
        <v>2095</v>
      </c>
      <c r="S52" s="51">
        <f>'Wheat Annual Balance Sheet'!$AY$28</f>
        <v>774</v>
      </c>
      <c r="T52" s="51"/>
      <c r="U52" s="51"/>
      <c r="V52" s="51"/>
      <c r="W52" s="51"/>
      <c r="X52" s="52">
        <f>'Wheat Annual Balance Sheet'!$AY$34</f>
        <v>0.36945107398568017</v>
      </c>
      <c r="Y52" s="53">
        <f>'Wheat Annual Balance Sheet'!$AY$36</f>
        <v>6.5</v>
      </c>
      <c r="Z52" s="53">
        <f>'Wheat Annual Balance Sheet'!$AY$37</f>
        <v>0</v>
      </c>
      <c r="AA52" s="53">
        <f>'Wheat Annual Balance Sheet'!$AY$38</f>
        <v>0</v>
      </c>
      <c r="AB52" s="54">
        <f>'Wheat Annual Balance Sheet'!$AY$39</f>
        <v>0</v>
      </c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2021-05-12T22:33:57Z</dcterms:modified>
  <cp:category/>
  <cp:version/>
  <cp:contentType/>
  <cp:contentStatus/>
</cp:coreProperties>
</file>